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style1.xml" ContentType="application/vnd.ms-office.chartstyle+xml"/>
  <Override PartName="/xl/charts/colors1.xml" ContentType="application/vnd.ms-office.chartcolorstyl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024"/>
  <workbookPr autoCompressPictures="0"/>
  <bookViews>
    <workbookView xWindow="560" yWindow="560" windowWidth="25040" windowHeight="13840"/>
  </bookViews>
  <sheets>
    <sheet name="Combined" sheetId="1" r:id="rId1"/>
    <sheet name="geNorm" sheetId="2" r:id="rId2"/>
    <sheet name="NormFinder" sheetId="3" r:id="rId3"/>
    <sheet name="BestKeeper" sheetId="4" r:id="rId4"/>
    <sheet name="Reffinder" sheetId="5" r:id="rId5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5" i="1" l="1"/>
  <c r="K6" i="1"/>
  <c r="K9" i="1"/>
  <c r="K7" i="1"/>
  <c r="K8" i="1"/>
  <c r="K10" i="1"/>
  <c r="K4" i="1"/>
</calcChain>
</file>

<file path=xl/sharedStrings.xml><?xml version="1.0" encoding="utf-8"?>
<sst xmlns="http://schemas.openxmlformats.org/spreadsheetml/2006/main" count="104" uniqueCount="64">
  <si>
    <t>Ranking of Stability</t>
  </si>
  <si>
    <t>Sl No</t>
  </si>
  <si>
    <t>Gene</t>
  </si>
  <si>
    <t>geNorm_rank</t>
  </si>
  <si>
    <t>geNorm_score(M)</t>
  </si>
  <si>
    <t>NormFinder_rank</t>
  </si>
  <si>
    <t>NormFinder_stability</t>
  </si>
  <si>
    <t>BestKeeper_rank</t>
  </si>
  <si>
    <t>Reffinder_rank</t>
  </si>
  <si>
    <t>Reffinder_score</t>
  </si>
  <si>
    <t>GHPP2A1</t>
  </si>
  <si>
    <t>TMN5</t>
  </si>
  <si>
    <t>TBL6</t>
  </si>
  <si>
    <t>UTR5B</t>
  </si>
  <si>
    <t>GhuBQ14</t>
  </si>
  <si>
    <t>At1g65240</t>
  </si>
  <si>
    <t>CYP76B6</t>
  </si>
  <si>
    <t>BestKeeper_correlation</t>
  </si>
  <si>
    <t>Combined rank</t>
  </si>
  <si>
    <t>Genes</t>
  </si>
  <si>
    <t>Geomean of ranking values</t>
  </si>
  <si>
    <t>###############################################################</t>
  </si>
  <si>
    <t>Step  1 :</t>
  </si>
  <si>
    <t>gene expression stability values M:</t>
  </si>
  <si>
    <t xml:space="preserve">  GHPP2A1 At1g65240      TBL6   GhuBQ14     UTR5B      TMN5   CYP76B6 </t>
  </si>
  <si>
    <t xml:space="preserve"> 2.263639  2.693974  2.727460  2.973280  2.975497  3.020374  3.888347 </t>
  </si>
  <si>
    <t>average expression stability M:</t>
  </si>
  <si>
    <t>gene with lowest stability (largest M value):</t>
  </si>
  <si>
    <t xml:space="preserve"> CYP76B6 </t>
  </si>
  <si>
    <t>Pairwise variation, ( 6 / 7 ):</t>
  </si>
  <si>
    <t>Step  2 :</t>
  </si>
  <si>
    <t xml:space="preserve">  GHPP2A1      TBL6 At1g65240      TMN5   GhuBQ14     UTR5B </t>
  </si>
  <si>
    <t xml:space="preserve"> 2.026807  2.402096  2.591801  2.702660  2.715108  2.880579 </t>
  </si>
  <si>
    <t xml:space="preserve"> UTR5B </t>
  </si>
  <si>
    <t>Pairwise variation, ( 5 / 6 ):</t>
  </si>
  <si>
    <t>Step  3 :</t>
  </si>
  <si>
    <t xml:space="preserve">  GHPP2A1      TBL6      TMN5   GhuBQ14 At1g65240 </t>
  </si>
  <si>
    <t xml:space="preserve"> 1.995902  2.217264  2.405332  2.592549  2.736320 </t>
  </si>
  <si>
    <t xml:space="preserve"> At1g65240 </t>
  </si>
  <si>
    <t>Pairwise variation, ( 4 / 5 ):</t>
  </si>
  <si>
    <t>Step  4 :</t>
  </si>
  <si>
    <t xml:space="preserve">    TBL6     TMN5  GHPP2A1  GhuBQ14 </t>
  </si>
  <si>
    <t xml:space="preserve">1.931736 2.083521 2.144149 2.473563 </t>
  </si>
  <si>
    <t xml:space="preserve"> GhuBQ14 </t>
  </si>
  <si>
    <t>Pairwise variation, ( 3 / 4 ):</t>
  </si>
  <si>
    <t>Step  5 :</t>
  </si>
  <si>
    <t xml:space="preserve">    TBL6     TMN5  GHPP2A1 </t>
  </si>
  <si>
    <t xml:space="preserve">1.688765 1.861334 1.978666 </t>
  </si>
  <si>
    <t xml:space="preserve"> GHPP2A1 </t>
  </si>
  <si>
    <t>Pairwise variation, ( 2 / 3 ):</t>
  </si>
  <si>
    <t>Step  6 :</t>
  </si>
  <si>
    <t xml:space="preserve">    TMN5     TBL6 </t>
  </si>
  <si>
    <t xml:space="preserve">1.571433 1.571433 </t>
  </si>
  <si>
    <t>$ranking</t>
  </si>
  <si>
    <t xml:space="preserve">          1           1           3           4           5           6           7 </t>
  </si>
  <si>
    <t xml:space="preserve">     "TMN5"      "TBL6"   "GHPP2A1"   "GhuBQ14" "At1g65240"     "UTR5B"   "CYP76B6" </t>
  </si>
  <si>
    <t>ene</t>
  </si>
  <si>
    <t>GroupDif</t>
  </si>
  <si>
    <t>GroupSD</t>
  </si>
  <si>
    <t>Stability</t>
  </si>
  <si>
    <t>HKG</t>
  </si>
  <si>
    <t>SD</t>
  </si>
  <si>
    <t>Correl coeff (r)</t>
  </si>
  <si>
    <t>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</si>
</sst>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/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Combined!$C$3</c:f>
              <c:strCache>
                <c:ptCount val="1"/>
                <c:pt idx="0">
                  <c:v>geNorm_rank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Combined!$B$4:$B$10</c:f>
              <c:strCache>
                <c:ptCount val="7"/>
                <c:pt idx="0">
                  <c:v>GHPP2A1</c:v>
                </c:pt>
                <c:pt idx="1">
                  <c:v>TMN5</c:v>
                </c:pt>
                <c:pt idx="2">
                  <c:v>TBL6</c:v>
                </c:pt>
                <c:pt idx="3">
                  <c:v>GhuBQ14</c:v>
                </c:pt>
                <c:pt idx="4">
                  <c:v>At1g65240</c:v>
                </c:pt>
                <c:pt idx="5">
                  <c:v>UTR5B</c:v>
                </c:pt>
                <c:pt idx="6">
                  <c:v>CYP76B6</c:v>
                </c:pt>
              </c:strCache>
            </c:strRef>
          </c:cat>
          <c:val>
            <c:numRef>
              <c:f>Combined!$C$4:$C$10</c:f>
              <c:numCache>
                <c:formatCode>General</c:formatCode>
                <c:ptCount val="7"/>
                <c:pt idx="0">
                  <c:v>3.0</c:v>
                </c:pt>
                <c:pt idx="1">
                  <c:v>1.0</c:v>
                </c:pt>
                <c:pt idx="2">
                  <c:v>1.0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CC5-4851-A715-8AB0EACFFA70}"/>
            </c:ext>
          </c:extLst>
        </c:ser>
        <c:ser>
          <c:idx val="1"/>
          <c:order val="1"/>
          <c:tx>
            <c:strRef>
              <c:f>Combined!$E$3</c:f>
              <c:strCache>
                <c:ptCount val="1"/>
                <c:pt idx="0">
                  <c:v>NormFinder_rank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Combined!$B$4:$B$10</c:f>
              <c:strCache>
                <c:ptCount val="7"/>
                <c:pt idx="0">
                  <c:v>GHPP2A1</c:v>
                </c:pt>
                <c:pt idx="1">
                  <c:v>TMN5</c:v>
                </c:pt>
                <c:pt idx="2">
                  <c:v>TBL6</c:v>
                </c:pt>
                <c:pt idx="3">
                  <c:v>GhuBQ14</c:v>
                </c:pt>
                <c:pt idx="4">
                  <c:v>At1g65240</c:v>
                </c:pt>
                <c:pt idx="5">
                  <c:v>UTR5B</c:v>
                </c:pt>
                <c:pt idx="6">
                  <c:v>CYP76B6</c:v>
                </c:pt>
              </c:strCache>
            </c:strRef>
          </c:cat>
          <c:val>
            <c:numRef>
              <c:f>Combined!$E$4:$E$10</c:f>
              <c:numCache>
                <c:formatCode>General</c:formatCode>
                <c:ptCount val="7"/>
                <c:pt idx="0">
                  <c:v>1.0</c:v>
                </c:pt>
                <c:pt idx="1">
                  <c:v>6.0</c:v>
                </c:pt>
                <c:pt idx="2">
                  <c:v>3.0</c:v>
                </c:pt>
                <c:pt idx="3">
                  <c:v>4.0</c:v>
                </c:pt>
                <c:pt idx="4">
                  <c:v>2.0</c:v>
                </c:pt>
                <c:pt idx="5">
                  <c:v>4.0</c:v>
                </c:pt>
                <c:pt idx="6">
                  <c:v>7.0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CC5-4851-A715-8AB0EACFFA70}"/>
            </c:ext>
          </c:extLst>
        </c:ser>
        <c:ser>
          <c:idx val="2"/>
          <c:order val="2"/>
          <c:tx>
            <c:strRef>
              <c:f>Combined!$G$3</c:f>
              <c:strCache>
                <c:ptCount val="1"/>
                <c:pt idx="0">
                  <c:v>BestKeeper_rank</c:v>
                </c:pt>
              </c:strCache>
            </c:strRef>
          </c:tx>
          <c:spPr>
            <a:solidFill>
              <a:srgbClr val="FF66FF"/>
            </a:solidFill>
            <a:ln>
              <a:noFill/>
            </a:ln>
            <a:effectLst/>
          </c:spPr>
          <c:invertIfNegative val="0"/>
          <c:cat>
            <c:strRef>
              <c:f>Combined!$B$4:$B$10</c:f>
              <c:strCache>
                <c:ptCount val="7"/>
                <c:pt idx="0">
                  <c:v>GHPP2A1</c:v>
                </c:pt>
                <c:pt idx="1">
                  <c:v>TMN5</c:v>
                </c:pt>
                <c:pt idx="2">
                  <c:v>TBL6</c:v>
                </c:pt>
                <c:pt idx="3">
                  <c:v>GhuBQ14</c:v>
                </c:pt>
                <c:pt idx="4">
                  <c:v>At1g65240</c:v>
                </c:pt>
                <c:pt idx="5">
                  <c:v>UTR5B</c:v>
                </c:pt>
                <c:pt idx="6">
                  <c:v>CYP76B6</c:v>
                </c:pt>
              </c:strCache>
            </c:strRef>
          </c:cat>
          <c:val>
            <c:numRef>
              <c:f>Combined!$G$4:$G$10</c:f>
              <c:numCache>
                <c:formatCode>General</c:formatCode>
                <c:ptCount val="7"/>
                <c:pt idx="0">
                  <c:v>1.0</c:v>
                </c:pt>
                <c:pt idx="1">
                  <c:v>2.0</c:v>
                </c:pt>
                <c:pt idx="2">
                  <c:v>6.0</c:v>
                </c:pt>
                <c:pt idx="3">
                  <c:v>3.0</c:v>
                </c:pt>
                <c:pt idx="4">
                  <c:v>5.0</c:v>
                </c:pt>
                <c:pt idx="5">
                  <c:v>4.0</c:v>
                </c:pt>
                <c:pt idx="6">
                  <c:v>7.0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CC5-4851-A715-8AB0EACFFA70}"/>
            </c:ext>
          </c:extLst>
        </c:ser>
        <c:ser>
          <c:idx val="3"/>
          <c:order val="3"/>
          <c:tx>
            <c:strRef>
              <c:f>Combined!$I$3</c:f>
              <c:strCache>
                <c:ptCount val="1"/>
                <c:pt idx="0">
                  <c:v>Reffinder_rank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Combined!$B$4:$B$10</c:f>
              <c:strCache>
                <c:ptCount val="7"/>
                <c:pt idx="0">
                  <c:v>GHPP2A1</c:v>
                </c:pt>
                <c:pt idx="1">
                  <c:v>TMN5</c:v>
                </c:pt>
                <c:pt idx="2">
                  <c:v>TBL6</c:v>
                </c:pt>
                <c:pt idx="3">
                  <c:v>GhuBQ14</c:v>
                </c:pt>
                <c:pt idx="4">
                  <c:v>At1g65240</c:v>
                </c:pt>
                <c:pt idx="5">
                  <c:v>UTR5B</c:v>
                </c:pt>
                <c:pt idx="6">
                  <c:v>CYP76B6</c:v>
                </c:pt>
              </c:strCache>
            </c:strRef>
          </c:cat>
          <c:val>
            <c:numRef>
              <c:f>Combined!$I$4:$I$10</c:f>
              <c:numCache>
                <c:formatCode>General</c:formatCode>
                <c:ptCount val="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5.0</c:v>
                </c:pt>
                <c:pt idx="4">
                  <c:v>6.0</c:v>
                </c:pt>
                <c:pt idx="5">
                  <c:v>4.0</c:v>
                </c:pt>
                <c:pt idx="6">
                  <c:v>7.0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DCC5-4851-A715-8AB0EACFF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031299528"/>
        <c:axId val="2031303144"/>
      </c:barChart>
      <c:catAx>
        <c:axId val="2031299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1303144"/>
        <c:crosses val="autoZero"/>
        <c:auto val="1"/>
        <c:lblAlgn val="ctr"/>
        <c:lblOffset val="100"/>
        <c:noMultiLvlLbl val="0"/>
      </c:catAx>
      <c:valAx>
        <c:axId val="2031303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1299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266700</xdr:colOff>
      <xdr:row>11</xdr:row>
      <xdr:rowOff>42861</xdr:rowOff>
    </xdr:from>
    <xdr:to>
      <xdr:col>13</xdr:col>
      <xdr:colOff>80962</xdr:colOff>
      <xdr:row>28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D6A9B366-AEC9-446B-A8EE-B62B5FB809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16</xdr:row>
      <xdr:rowOff>114300</xdr:rowOff>
    </xdr:to>
    <xdr:sp macro="" textlink="">
      <xdr:nvSpPr>
        <xdr:cNvPr id="2050" name="AutoShape 2" descr="data:image/png;base64,iVBORw0KGgoAAAANSUhEUgAAAz4AAAFBCAYAAAC2IHrlAAAgAElEQVR4Xu29B7hkRZ2//5kBFAQVTKwYVxExYVgVHQZlAAVFcJdV1/RjXQVzVtTFzE/RVRQMYMA1YE4YAMVEkHHUxZxFMcc1sQZEkZn/89mt+v1rj31v9/fc03W7u956nnlm5t5T6f1Wd9d7qk71GpEgAAEIQAACEIAABCAAAQgsOIE1C94/ugcBCEAAAhCAAAQgAAEIQECID4MAAhCAAAQgAAEIQAACEFh4AojPwoeYDkIAAhCAAAQgAAEIQAACiA9jAAIQgAAEIAABCEAAAhBYeAKIz8KHmA5CAAIQgAAEIAABCEAAAogPYwACEIAABCAAAQhAAAIQWHgCiM/Ch5gOQgACEIAABCAAAQhAAAKID2MAAhCAAAQgAAEIQAACEFh4AojPwoeYDkIAAhCAAAQgAAEIQAACiA9jAAIQgAAEIAABCEAAAhBYeAKIz8KHmA5CAAIQgAAEIAABCEAAAogPYwACEIAABCAAAQhAAAIQWHgCiM/Ch5gOQgACEIAABCAAAQhAAAKID2MAAhCAAAQgAAEIQAACEFh4AojPwoeYDkIAAhCAAAQgAAEIQAACiA9jAAIQWCQCN5K0n6RbSLqqpE9KOkPSFxagk++QdK8Z6IfbcWNJN52BtsxbE7aT9CRJz+7R8MdKer2kC5fJ+xVJXyvGyeskvULSf0jaR9JZqe5npTLuKekHkj7doz1kgQAEIDB3BBCfuQsZDYYABJYgsJOkD0m6gaSzJX1X0u0k3b4z2ZtXgFskHSzptFXugCfNFp9ZkLBVRhGuPstHn89eS8txkt6/TK2WUotPFpvvS3qcpFNSzE6QdKKkd6YyXOY5xfXhDpEBAhCAwDwR6PPmO0/9o60QgEA7BN6VVns2dFZ4nizpoZL+ds5RWHweKMl38UnzSWCl4vNmSa8JdL0Un1HZEJ8ATC6FAATmnwDiM/8xpAcQgMD/EPixpBdLelEHiLe8nSrpHyT9NP3uspKuKelaaevQ90ZsIdpZ0s8lXVfSn4q8V5bk1aVvd+rxtiGvxnjF6UqSvpXaVF62l6RPSNpe0tUk7ZL+n6/ZVZLLd95fd8q3+Dwx9c9t2krSBSOCv2Nq81pJP5T0i841t5F0XvrZ36WtTt1r/OvLS/LvvV3Q/S+TV3y8suC/nbebP/8+58lt2pz69sceg/Yaia25mI/r+GxRThnTUezLNu2W8p0/oh1XSGPD/R8Vh0maPqp8x9zsLRuW8z8UcXCZ3gZXjh1/Pv+oqMz5PijpjZJumH7XHYNXkfTLIk9XfDxG82qPJeyZacXHK6T+49SNnX/m15D/OOYkCEAAAnNLAPGZ29DRcAhAoCBggfGzCt7aNu55BU8OPyzplh2C+0v6WPqZtwpZlDwJtmQ4/XuaFHrrXE6erF6c/mMx+UmSmfz7l0l6dHG9r3mIpFeln301bRn7s6SXSrpLca0nqH4exFLm5Lye6FtGcvJkeN/i/55Qn9npl58nyVufPNn1qoEFMJdzkaSPSPr7Ip+fCfEk3cn984T7yCRaLuuOafLuf6+XZHZlclvdFk+mu22yJLlvj+jkWeq/5u8J+gOKCyw/lsvyM8xCua64xrLrPFkgzcqxv2ISXl/qZ7/+jyQ/G+NkJp/pNOTVKWaTNNf1dVfkjk3szMr9yMkM8nZBx93xt/jm9J0kOTl2br/jVybHxeMrC1B3BacrPjku/ynJ2+JuUhTmtjg2LqM7N/AWUgtwbsskLLgGAhCAwMwRQHxmLiQ0CAIQ6EEgsoXo3ZK2SQ99e+LoO9y+E36/9MC+JSRPUr169PIkP5YVy5UFwBNmP0PkCes3Uns9qTxG0lvTRNq/e6Skz0t6WnGN/+mVG0uM//wu5bFgvEHSl1K5b0oTbk+8nVz+zyTdQ9I304qRBe6fk7BtK+nLkpzPk2r3I0+o75rkJXPygQ9HpXJum2TIWwGdx5P3QyQdmurdQ5Lb4D+vTWyy+PxNkqhbF6svFgkL282SOLqPo9pU5lku5C+QtHsRL4unn1txzPJnmONl6X1J6qf7/bDUNoumUxYHT/A/nla0LHzPL0T0vSle5uPVHpfj+i2POQ7LtdVjws/RWHacskjldo4ap5axjSmfx6Ml5j6SHtx5/sbt91hxO7yy6LIen1aOfH3uY/nMzlLik1d3Rm118xjydjqzdLJ4ul+OtVdASRCAAATmlgDiM7eho+EQgEBBICI+X08T8ecW+T3B/YCk6yS5KVc1fFku31uYPCHOk0xPiPMkslzlyEV7651XRCwXTr7GK0eHd6Lnn7ss/12+L3s73MOLvJaR9xR5y4mrBc4rSN0TwywpJ6eViNwPryyU2+TKtvsar5b4uShPxL1iUm5/6rLxw/a/l3Tf1K4vpgfoLYoHpFP1um06IgnkWyYYxV59ep+kMl7deH8qyWa5NcxFW2a9fSzHq3yw3z/r9iXHoWzWrdK2shyH5Zrs1R5vXzw+sfO13e1l3RUVx/Rt6Rk0b9fMqSsl+US2PN583VMlPacYM5Ou+CwnPhbFoyV5q6fTC9PWvyxXE4SMSyAAAQjMJgHEZzbjQqsgAIEYAa8IWGgm2erm50s88S8nma7NQuPVCk+ilxKf8j2zOxEdJT6e1Fo6dkjdGXWNf+U76nlLW9nz8u79qLzlRNfy5pWWUSlP+JcSxG7Zj0pbqPyci58p8R+vRDl12RyYJvlewfH1XoXy8yD/lbZ2Wbycup83XQlZKuKWKj/TUsar24/fpJWabh3eupW3k40Sh7IvXknycdGup1vOpCefeXXEq1EeR96qllfKct9G8fcK4v0l3bwDYBLx8XNPlr3c3iHExytQ3rLp1Urz8PNdd07bIWOvSq6GAAQgMGMEEJ8ZCwjNgQAEehHwhPu3xcP/ZSHdww08UfTWM0/qcvLzIr+S5O8B8ta1ocTHIvKgNHF3XUuJj9vkZ168slEmP7vkAwqWyltOdD2pPl3S9UZsSTIDS8Ck4pPb4BUTC5X/LreV5a1u+TrLgrdfOQ6u5zHpF3dLRzB7Uu9nibpxGXWoQncAjIrXqBUfP7vkZ6qWSuPEx4dK+GCAvdPWsz4D0dsNvWXRcfMzU2bn7WH/kgobxd+S5GOqLRxlmkR8LNbeujmk+LgN3ubmZ8e8aueTBL3qRYIABCAw9wQQn7kPIR2AAAQSAU/SfHd/1HHW3m7kFQmnc9MKix8Kz18G6RUOP1zuwwz8HEVf8el+z46P2PZBAi7faSnxyW06rIjmEyTtWaxYjFvx8WENflbEx3f7uaScvJ3MP/cKyyTi4753t3yVk/AuG9fzFEnPSxXeITH2f6+eVg+8muKVtFFtGjeAR8UrHyKQP8P8TI1P6bt3UZiv8ZY6n6TnNE58fM2m9NC/t6rl5O1rFiKvzIxL3vaXn8HJ15bbF71yZbH281R5hS/HzQdE+AABJ0uYx0650uT2+xmwUtj97JRXmbydMvcx8oyP++bxXh7A4XL8JcAfTc+MuT5v2SRBAAIQmHsCiM/ch5AOQAACBQHfOfeEN3+BqSfc3v5mIcrH+HqS6O1Ynnj6ZCuvXlgIvLXHD6Y79RUf5/UJWJ7ke8uTt99ZupZbtXGe3CavDnhy62eN3I98MpqvGSc+ud0+Ocz99wTYz+bcKT2Y7i1Lk4hPrsuHNPi4Z28L9OqFVxfMbZT4+LAIH4zQPWXOZXklyyKWuXTbNG4Ad+Pl/3ti7pQ/w64t6XPp0AqPAa9w+UAHy7APL3CaRHzyCoqflbJ4jIrDcu31ePLqlqXh0rTS5+1oNy0yeSz45DgfYpBlKh+mUY4dS3h5Il8+nMHj1mPEh1r4Gq8m5S81jW518xj1QRYu0+OllCqPIZ/s51VQH+pBggAEIDD3BBCfuQ8hHYAABDoEvL3KE2FPCr1Nys+m5OdT8qW+u+5Jbf4eHz+PkSePvsaTc09YfepXTp6clsf5lg+tZ1nwFjpv+/JdeD8zdIqk8jtrvK3Jz8uMShaU6ydJ8XHDnmx6+9hS9fvnXs3w8y3l96v4eQyvLHjVwJNsn+zliXhOo9rQ/ZlXanwimVfJumX4d5aPLJJlud7m1f25f+/Jtbfg+ft8RrVp3CAu4+XnTywVPnms/Awrr/HzRY592ZZuvHKc/Z1MPgo7pzx+fLDEqDiMa6vr8eqTv0fJbfVhD2V8fECGhcwrPz55Lqcybh47XmUyq5zX5XqFMo8R988HP5RjuzsefCqhV3Xycd3dMey6vbLoY8B9mls5vl2vT7fzyXEkCEAAAgtBAPFZiDDSCQhAYAYIeEXGJ3+9YgbasuhN8LY6byssV1IWvc81+2cBsoiV34tUs37qggAEIDAVAojPVLBSKAQg0CABi4+/Y8cPm5OGJZBXIrwFzV9A6sMW/P1IrEYMy9lb23zUur9DaNLvWRq2BZQGAQhAYIoEEJ8pwqVoCECgKQLeTuRnicptTU0BmGJnvYXLJ+T5sAcnfwFpPqZ6itU2V7S3zvl5Hz8nlQ9aaA4CHYYABBaXAOKzuLGlZxCAQF0C5Zd81q2Z2iAAAQhAAAIQGEsA8RmLiAsgAAEIQAACEIAABCAAgXkngPjMewRpPwQgAAEIQAACEIAABCAwlgDiMxYRF0AAAhCAAAQgAAEIQAAC804A8Zn3CNJ+CEAAAhCAAAQgAAEIQGAsAcRnLCIugAAEIAABCEAAAhCAAATmnQDiM+8RpP0QgAAEIAABCEAAAhCAwFgCiM9YRFwAAQhAAAIQgAAEIAABCMw7AcRn3iNI+yEAAQhAAAIQgAAEIACBsQQQn7GIuAACEIAABCAAAQhAAAIQmHcCiM+8R5D2QwACEIAABCAAAQhAAAJjCSA+YxFxAQQgAAEIQAACEIAABCAw7wQQn3mPIO2HAAQgAAEIQAACEIAABMYSQHzGIuICCEAAAhCAAAQgAAEIQGDeCSA+8x5B2g8BCEAAAhCAAAQgAAEIjCWA+IxFxAUQgAAEIAABCEAAAhCAwLwTQHzmPYK0HwIQgAAEIAABCEAAAhAYSwDxGYuICyAAAQhAAAIQgEBzBA7r9PjKko5rjgIdXigCiM9ChZPOQAACEIAABCAAgUEIPLooxfPFh0k6WNK3BimdQiCwCgQQn1WATpUQgAAEIAABCEBgjgjcV9JNJR01R22mqRD4KwKID4MCAhCAAAQgAAEIQGA5Au+X9DRJXwITBOaZAOIzz9Gj7RCAAAQgAAEIQGC6BA6VtF7S46dbDaVDYPoEEJ/pM6YGCEAAAhCAAAQgMK8E3i7pxZI+Pa8doN0QyAQQH8YCBCAAAQhAAAIQgMAoAneRdEg62ABCEJh7AojP3IeQDkAAAhCAAAQgAIGpEDhW0qmSzplK6RQKgcoEEJ/KwBegujt1+nAVSe+RdPEC9I0uQAACEIAABCAAAQgsKAHEZ0EDO8Vu+UjLmxXl31HSKyWdPMU6KRoCEIAABCAAAQhAAAIrIoD4rAhf85l3k/RySQdI2tI8DQBAAAIQgAAEIAABCMwsAcRnZkMzFw17hqQfSXrtXLSWRkIAAhCAAAQgAAEINEsA8Wk29Cvu+LUkvSWt9lzUKS2v/jC+VoyZAiAAAQhAAAIxAueee+4TYjnqXb333nu/qF5t1ASB/02AiSkjoi+BIyVZeE4YUQDi05cq+SAAAQhAAAIrILBx48ZDf6vvvP4XazfN3Bb0nbbc5DI7bb7F05CfFQSYrCsigPisCF+zmX2S2xlptedXiE+z44COQwACEIDAjBGw+PxUZ5/wtbXHz5z4XFf32P56l97vaMRnxgZNQ81BfBoK9oBdfaSkbSX5fP9RiRWfAWFTFAQgAAEIQGBSAojPpKS4rkUCiE+LUR+mz9dMBxsgPsPwpBQIQAACEIDAigkgPitGSAELTADxWeDgrmLXWPFZRfhUDQEIQAAC7RJAfNqNPT0fTwDxGc+IK+IEEJ84M3JAAAIQgAAEVkwA8VkxQgpYYAKIzwIHdxW7hvisInyqhgAEIACBdgkgPu3Gnp6PJ4D4jGfEFXECiE+cGTkgAAEIQAACKyaA+KwYIQUsMAHEZ4GDu4pdQ3xWET5VQwACEIBAuwQQn3ZjT8/HE0B8xjPiijgBxCfOjBwQgAAEIACBFRNAfFaMkAIWmADis8DBXcWuIT6rCJ+qIQABCECgXQKIT7uxp+fjCSA+4xlxRZwA4hNnRg4IQAACEIDAigkgPitGSAELTADxWeDgrmLXEJ9VhE/VEIAABCDQLgHEp93Y0/PxBBCf8Yy4Ik4A8YkzIwcEIAABCEBgxQQQnxUjpIAFJoD4LHBwV7FriM8qwqdqCEAAAhBolwDi027s6fl4AojPeEZcESeA+MSZkQMCEIAABCCwYgKIz4oRUsACE0B8Fji4q9g1xGcV4VM1BCAAAQi0SwDxaTf29Hw8AcRnPCOuiBNAfOLMyAEBCEAAAhBYMQHEZ8UIKWCBCSA+CxzcVewa4rOK8KkaAhCAAARGEriRpD9I2knSFxeVEeKzqJGlX0MQQHyGoEgZXQKID2MCAhCAAARmicDfSbqXpCtKuo6k70h6xCw1cKi2ID5DkaScRSSA+CxiVFe/T4jP6seAFkAAAhCAwP9P4CRJH5f0xvSj20v6jKRLFg0S4rNoEaU/QxJAfIakSVmZAOLDWIAABCAAgVkhcGVJZ0g6Ma32eLvbWUl8ZqWNg7UD8RkMJQUtIAHEZwGDOgNdQnxmIAg0AQIQgAAE/pvAtpI+LOkTks6WdFVJz5J0gKQLFo0R4rNoEaU/QxJAfIakSVms+DAGIAABCEBg1ghcTtLX02pPbtuRkr4m6fRZa+xK24P4rJQg+ReZAOKzyNFdvb6x4rN67KkZAhCAAAT+N4Edk+DsL+mP6VdPl/QtSW9bNFiIz6JFlP4MSQDxGZImZbHiwxiAAAQgAIFZJPAkSdeWtFHSzpIOknSYpJ/NYmNX0ibEZyX0yLvoBBCfRY/wdPq3XSrW+6R/MKIKVnymw51SIQABCECgP4G7S9pV0u/SYQejPr/6lz4jORGfGQkEzZhJAojPTIZlphvlO2X+LoQ7SPpbSR+U5C0DZUJ8ZjqENA4CEIAABBaVAOKzqJGlX0MQQHyGoNhWGUdLukjS81O395T0VUm/LzAgPm2NCXoLAQhAAAIzQgDxmZFA0IyZJID4zGRYZrpRH5D0akm7SLpY0ifTaTms+Mx02GgcBCAAAQi0QADxaSHK9LEvAcSnL7l2871D0p/Tl79dXtJDJR0o6Xus+LQ7KOg5BCAAgWkR2LRp0y2nVfZKy91qq60u3HPPPb+70nKGzI/4DEmTshaNAOKzaBGdfn9+LukWkn6aqnq4pN9IeiviM3341AABCECgJQKWnosv/c25F6/9xYWz1u9ttuyw3Ta6/Dn7rD/g0FlqG+IzS9GgLbNGAPGZtYjMfnvOkHRvSflD6AhJl5F0AuIz+8GjhRCAAATmiYDF58It55963ponrp21du+8Zf22u+mI0/bd6yAfiz0zCfGZmVDQkBkkgPjMYFBmvEn+tuurpNPcdpL0GEmPl/Q5xGfGI0fzIAABCMwZAcQnHjDEJ86MHO0QQHzaifWQPfXdrRun090+KmlTp3BOdRuSNmVBAAIQaJQA4hMPPOITZ0aOdgggPu3EumZPEZ+atKkLAhCAwIISQHzigUV84szI0Q4BxKedWNfsKeJTkzZ1QQACEFhQAohPPLCIT5wZOdohgPi0E+uaPUV8atKmLghAAAILSgDxiQcW8YkzI0c7BBCfdmJds6eIT03a1AUBCEBgQQkgPvHAIj5xZuRohwDi006sa/YU8alJm7ogAAEILCgBxCceWMQnzowc7RBAfNqJdc2eIj41aVMXBCAAgQUlgPjEA4v4xJmRox0CiE87sa7ZU8SnJm3qggAEILCgBBCfeGARnzgzcrRDAPFpJ9Y1e4r41KRNXRCAAAQWlADiEw8s4hNnRo52CCA+7cS6Zk8Rn5q0qQsCEIDAghJAfOKBRXzizMjRDgHEp51Y1+wp4lOTNnVBAAIQWFACiE88sIhPnBk52iGA+LQT65o9RXxq0qYuCEAAAgtKAPGJBxbxiTMjRzsEEJ92Yl2zp4hPTdrUBQEIQGBBCSA+8cAiPnFm5GiHAOLTTqxr9hTxqUmbuiAAAQgsKAHEJx5YxCfOjBztEEB82ol1zZ4iPjVpUxcEIACBBSWA+MQDi/jEmZGjHQKITzuxrtlTxKcmbeqCAAQgsKAEEJ94YBGfODNytEMA8Wkn1jV7ivjUpE1dEIAABBaUAOITDyziE2dGjnYIID7txLpmTxGfmrSpCwIQgMCCEkB84oFFfOLMyNEOAcSnnVjX7CniU5M2dUEAAhBYUAKITzywiE+cGTnaIYD4tBPrmj1FfGrSpi4IQAACC0oA8YkHFvGJMyNHOwQQn3ZiXbOniE9N2tQFAQhAYEEJID7xwCI+cWbkaIcA4tNOrGv2FPGpSZu6IAABCCwoAcQnHljEJ86MHO0QQHzaiXXNniI+NWlTFwQgAIEFJYD4xAOL+MSZkaMdAohPO7Gu2VPEpyZt6oIABCCwoAQQn3hgEZ84M3K0QwDxaSfWQ/X09pKeLOlXqcDTJL2nUzjiMxRtyoEABCDQMAHEJx58xCfOjBztEEB82on1UD29u6QDJL2qKPCLiM9QeCkHAhCAAAQyAcQnPhYQnzgzcrRDAPFpJ9ZD9dSrPTeW9BVJF0o6S9K3EZ+h8FIOBCAAAQggPv3HAOLTnx05F58A4rP4MR66h0+UdFtJb5V0TUn3lvQASd8qKmKr29DUKQ8CEIBAgwRY8YkHHfGJMyNHOwQQn3ZiPa2ePlLSJZ2tb4jPtGhTLgQgAIGGCCA+8WAjPnFm5GiHAOLTTqyn1dP7SbqapONY8ZkWYsqFAAQg0CYBxCced8Qnzowc7RBAfNqJ9VA9fUx6pucjknaSdIykd0n6IOIzFGLKgQAEIAABE0B84uMA8YkzI0c7BBCfdmI9VE93lPRMSbeUdJEkH2d9YqdwtroNRZtyIAABCDRMAPGJBx/xiTMjRzsEEJ92Yl2zp4hPTdrUBQEIQGBBCSA+8cAiPnFm5GiHAOLTTqxr9hTxqUmbuiAAAQgsKAHEJx5YxCfOjBztEEB82ol1zZ4iPjVpUxcEIACBBSWA+MQDi/jEmZGjHQKITzuxrtlTxKcmbeqCAAQgsKAEEJ94YBGfODNytEMA8Wkn1jV7ivjUpE1dEIAABBaUAOITDyziE2dGjnYIID7txLpmTxGfmrSpCwIQgMCCEkB84oFFfOLMyNEOAcSnnVjX7CniU5M2dUEAAhBYUAKITzywiE+cGTnaIYD4tBPrmj1FfGrSpi4IQAACC0oA8YkHFvGJMyNHOwQQn3ZiXbOniE9N2tQFAQgsGoEnSHqzpJ+N6Ni+kg6RdHlJX5d0bLrmSpIeJul6kn4j6VRJ56Tf3UfS3pK2knSepNfMCzDEJx4pxCfOjBztEEB82ol1zZ4iPjVpUxcEILBIBB4l6dFJVLris7ukB0s6V9IXJf2bpE9JepGkJ0u6vqTnprx7pN/vI+mukl4h6c+SDpP0LUmvmgdoiE88SohPnBk52iGA+LQT65o9RXxq0qYuCEBgUQjcQdKTJG0t6QEjVnyuJslC89HU4cMl7S/p3unvb0v6Xvrd55PwPF7SRyR9OP38VpIemwRo5rkhPvEQIT5xZuRohwDi006sa/YU8alJm7ogAIFFIHBFSW+R9Py0emOpGbXVrezryyV9XNI7OgDuKekASS7jKEnfkHRKusbb3p4pyatHM58Qn3iIEJ84M3K0QwDxaSfWNXuK+NSkTV0QgMAiEHiDpF9LepekFyQB8urNl5fonAXpxul5n/KSu0u6m6TXSdok6QaS3inpvZIuTddvlPS4eYCG+MSjhPjEmZGjHQKITzuxrtlTxKcmbeqCAAQWgYCfubk4dcSHF3g720uXEB9Lzx8lPbvTcUvPw9NWNh98kJPl5+aS1qYfbEgHIcw8N8QnHiLEJ86MHO0QQHzaiXXNniI+NWlTFwQgsGgETkvb1LzVbbu0Ne1pkv6SDjKw9BxTdPoiSfdKBx8cKemb6Xf++Y7ppDc/83NZSS+U9Lm0IjTz3BCfeIgQnzgzcrRDAPFpJ9Y1e4r41KRNXRCAwKIRuH9a8bH4XEPSSZL+WZLfWz8j6QdFh9+Yfu+tbNeUZNlx+oOku6R/P0vSekm/k3SypPfMCzDEJx4pxCfOjBztEEB82ol1zZ4iPjVpUxcEIACBBSWA+MQDi/jEmZGjHQKITzuxrtlTxKcmbeqCAAQgsKAEEJ94YBGfODNytEMA8Wkn1jV7ivjUpE1dEIAABBaUAOITDyziE2dGjnYIID7txLpmTxGfmrSpCwIQgMCCEkB84oFFfOLMyNEOAcSnnVjX7CniU5M2dUEAAnNB4Kyzztrx0m1+fcraNZf1l5XOVFqzZevL/WHLj869296HP3iWGob4xKOB+MSZkaMdAohPO7Gu2VPEpyZt6oIABOaCgMVnzWUu/s7n1jzDx1LPVNpe1976hpsP/+E+6+/i7/uZmYT4xEOB+MSZkaMdAohPO7Gu2VPEpyZt6oIABOaCgMVnyzZ/+Na5ax9wyaw1+Apbdt1mjy1HXbDf+kNuN0ttQ3zi0UB84szI0Q4BxKedWE+jp74z+MURBSM+06BNmRCAwFwTQHzi4UN84swQnzgzcrRDAPFpJ9ZD9/TWkvyFeYdLOqNTOOIzNG3KgwAE5p4A4hMPIeITZ4b4xJmRox0CiE87sR6yp1tLequk7SQ9W9J5iM+QeCkLAhBYRAKITzyqiE+cGeITZ0aOdgggPu3EesiePlWSH869rqTXIj5DoqUsCEBgUQkgPvHIIj5xZohPnBk52iGA+LQT66F6erCk+0i6n6QTJb0uiU/e3uZ62Oo2FG3KgQAEFoYA4hMPJeITZ4b4xJmRox0CiE87sR6qp6+QdAdJF0m6jhKgClAAACAASURBVKRfSnqCpA8WFSA+Q9GmHAhAYGEIID7xUCI+cWaIT5wZOdohgPi0E+tp9NQSxFa3aZClTAhAYOEIID7xkCI+cWaIT5wZOdohgPi0E+tp9BTxmQZVyoQABBaSAOITDyviE2eG+MSZkaMdAohPO7Gu2VO2utWkTV0QgMBcEEB84mFCfOLMEJ84M3K0QwDxaSfWNXuK+NSkTV0QgMBcEEB84mFCfOLMEJ84M3K0QwDxaSfWNXuK+NSkTV0QgMBcEEB84mFCfOLMEJ84M3K0QwDxaSfWNXuK+NSkTV0QgMBcEEB84mFCfOLMEJ84M3K0QwDxaSfWNXuK+NSkTV0QmE0CO3aadeGIZnav8SWjrpvNHgZbhfgEgUlCfOLMEJ84M3K0QwDxaSfWNXuK+NSkTV0QmE0Cb5R0dUmXlXR5SXtJ+kOnqTeS9LL0s50lvU/S04prtpZ0tqTnSTq9k/clqdwHzmb3/7pViE88UohPnBniE2dGjnYIID7txLpmTxGfmrSpCwKzS2ArSSdJOkfSG5Zp5gZJT5V0hKTvFtf5ZwdLepSk84qf307SCZLOlfTY2e3+/24Z4hOPFOITZ4b4xJmRox0CiE87sa7ZU8SnJm3qgsDsEvgnSU+UdKykty/RTK8IfSmJzdGSzk/XHSTp/mnrW/lFydtJeoukT0raSdK/zm73EZ+VxgbxiRNEfOLMyNEOAcSnnVjX7CniU5M2dUFgtgncTNLTJfkLj89aoqlXluRVn3ulP9dMcvNoSQ+RVIrPsyT9LsnSvojPMMG/wpZdt9ljy1EX7Lf+EK+mzUxCfOKhQHzizMjRDgHEp51Y1+wp4lOTNnVBYPYJHJZWZ/xcznLpVElPknRckpvPS7q7pM9K8u92SKLzLkm7SrqepA9LOmb2EUhsdYtHCfGJM0N84szI0Q4BxKedWNfsKeJTkzZ1QWD2CFxH0veLZj1Y0jbpuZyytXeS9JHiBx+S9EhJXiXKyXnPlPTltGL0UEk/kHTzdN2bJJ0yewj+ukWITzxKiE+cGeITZ0aOdgggPu3EumZPEZ+atKkLArNHwIcSeMvUienkNR9OYKH5sSSf9vZwSb+S5G1rlpgvSrqtpGul68oeeYtcudUt/87SxFa3gWLPVrc4yJ23rN92Nx1x2r57HeQVzZlJiM/MhIKGzCABxGcGg7IATUJ8FiCIdAECKyRwz7Qic7Gkj0r6j1Sej6t+saSLJN1E0v6SrpYEyCe/+foyWYacfjjhz1fY7OllZ8UnzpYVnzgzxCfOjBztEEB82ol1zZ4iPjVpUxcEIDAXBBCfeJgQnzgzxCfOjBztEEB82ol1zZ4iPjVpUxcEIDAXBBCfeJgQnzgzxCfOjBztEEB82ol1zZ4iPjVpUxcEIDAXBBCfeJgQnzgzxCfOjBztEEB82ol1zZ4iPjVpUxcEVonAWWed5e/bmdm0YcOGH81S4xCfeDQQnzgzxCfOjBztEEB82ol1zZ4iPjVpUxcEVonARzee8lVpzVW2aEt+za9SS/53tWu0Zo205Zf7rz/UhyfMTEJ84qFAfOLMEJ84M3K0QwDxaSfWNXuK+NSkTV0QWCUCZ2084yeb1j507V/0+82r1ISR1W6tHdau2/zKzRvWH7jLLLUL8YlHA/GJM0N84szI0Q4BxKedWNfsKeJTkzZ1QWCVCCA+MfCIT4yXr0Z84swQnzgzcrRDAPFpJ9Y1e4r41KRNXRBYJQKITww84hPjhfjEeTkH4tOPG7naIID4tBHn2r1EfGoTpz4IrAIBxCcGHfGJ8UJ84rwQn37MyNUOAcSnnVjX7CniU5M2dUFglQggPjHwiE+MF+IT54X49GNGrnYIID7txHrInu5eFHYZSV/qFI74DEmbsiAwowQQn1hgEJ8YL8Qnzgvx6ceMXO0QQHzaifWQPX2jJI+dK0raVdKdJf2wqADxGZI2ZUFgRgkgPrHAID4xXohPnBfi048ZudohgPi0E+uhe3plSSdJeoOk97HiMzReyoPA7BNAfGIxQnxivBCfOC/Epx8zcrVDAPFpJ9ZD9/ROkl4s6ZWSTkB8hsZLeRCYfQKITyxGiE+MF+IT54X49GNGrnYIID7txHoaPb2apGMkvVvSB4sK2Oo2DdqUCYEZI4D4xAKC+MR4IT5xXohPP2bkaocA4tNOrKfV0/tJsgAdh/hMCzHlQmA2CSA+sbggPjFeiE+cF+LTjxm52iGA+LQT66F6eut0itufU4GPlHSJpFchPkMhphwIzAcBxCcWJ8QnxgvxifNCfPoxI1c7BBCfdmI9VE+PlOTne94q6fKS7iXpAZK+jfgMhZhyIDAfBBCfWJwQnxgvxCfOC/Hpx4xc7RBAfNqJ9ZA93UfSTSX9SdKZki7oFM4zPkPSpiwIzCgBxCcWGMQnxgvxifNCfPoxI1c7BBCfdmJds6eIT03a1FWLwA0kbR4h+iut30fD+zux/F1Y3jY6NwnxiYUK8YnxQnzivBCffszI1Q4BxKedWNfsKeJTkzZ1TZvANunI9htK2krSFyT52bal0s0lPVfSwZLyayFf+wlJ75R0fPrBoyT5gJA/SPpjOiLeq6hzkRCfWJgQnxgvxCfOC/Hpx4xc7RBAfNqJdc2eIj41aVPXtAncRdJukl6SKnq2pPdK+vwSFb9F0m1SnlJ8HiTpgZJeJOkUSbeX9FhJR0j6raTbSnqGpH+Yl5UfxCc29BCfGC/EJ84L8enHjFztEEB82ol1zZ4iPjVpU9e0CWydKvhL+vulkk6V9JERFT9J0mUk3T2JTH4t+DTEF0r6lKTzkvg8R9IuSYZyUd+S9C+SNk67U0OUj/jEKCI+MV6IT5wX4tOPGbnaIYD4tBPrmj1FfGrSpq6aBLyFzas/h6WtaWXdB0g6XNJ9JW0qxMfi5FWg10q6laRvJPG5p6T9JD08PTu0d9oG55WfH9TsVN+6EJ8YOcQnxgvxifNCfPoxI1c7BBCfdmJds6eIT03a1FWLwKGSvF3t1ZLe16l05yQ7H5L0oyQzJ0o6KT3vc21JH5fkExF/kf7t777ytrm7SvqvJD+7SzokPUdUq1+960F8YugQnxgvxCfOC/Hpx4xc7RBAfNqJdc2eIj41aVNXDQJZevxMjrejjUpe7fl1+sULJD05CY5l5mrpoIN/lPTjtOXNz/k4XV3SDuk5Hx984EMRLEIznxCfWIgQnxgvxCfOC/Hpx4xc7RBAfNqJdc2eIj41aVPXtAk8LT2z4xUaS4uTv7D3J5Jen1ZtvtJphJ/j8Za17qluRxVb3XxC3P6SriLpPyXdIl1/7LQ7NFT5iE+MJOIT44X4xHkhPv2YkasdAohPO7Gu2VPEpybteF3eWnVHSX725LPp+ZNRpfjI5l3T6sN7OtuvfGSzt2/5If+cvN3LqxxOl0sT/Hxsc7yVs5PDKzAHFqs5btnJaeXnHpLOlvTLTnOvlba8dcXHP3fyd/Y4+ZkfPxvk46z9599np9vjW4L4jGdUXoH4xHj56k2bNt3ywi3nn3remieujeeebo6dt6zfdjcdcdq+ex3kZ/5mJm3cuPHQn+rsE7629vju+8+qt/G6usf217v0fkfvvffePt2SBIHqBBCf6sibqBDxmd0w+2hmnzDm75O5KB3RbDl5a6fJD5G0r6Tnp5UIS44fzveE3Uc1+9mUa0rao8hn8fF33fh95UhJXgV5yuyioGUrJYD4xAgiPjFeiE+cl3MgPv24kasNAohPG3Gu3UvEpzbxyeu7maTbpYfunetlknxM8+M6RfhZlC+mLV3+1eckeXXjO5K2k7SnpH9NqxXd2k9PW7d8LDNpgQkgPrHgIj4xXohPnBfi048ZudohgPi0E+uaPUV8atLuX5e/b+ZNSX7OXaYYH7nsB/fvU1xz5bRFztu0uunp6bmVP6eVn/4tJOdME0B8YuFBfGK8EJ84L8SnHzNytUMA8Wkn1jV7ivjUpN2vLkuPt7g5Vo9Ypggfv+yVnnelZ1nypcuJT77mvZKeIelL/ZpYN9emTZuuUbfGWG3r1q3LByvEMk7xasQnBhfxifFCfOK8EJ9+zMjVDgHEp51Y1+wp4lOTdryuLD0+lvm4MdLjZ3x8hPOnOtdNIj5+Jug16ftt4q2snONjG997zpo1W91k85ZLvPVvttIa/WWrP+900w0bNlw4Sw1DfGLRQHxivBCfOC/Epx8zcrVDAPFpJ9Y1e4r41KQdq2s56blxOsHNKwte6VlKelxjV3x2SSe6vT2Jzk0kvS4dA/3TWBNX5+qPbXz/p7605pjr/3bNty9ZnRYsXevem1+/zZpLtr8B4jNZZLbWDmvXbX7l5g3rD/S4nJmE+MRDwalucWYcbhBnRo52CCA+7cS6Zk8Rn5q0Y3X9fdriVsrIUyWdmZ718Wlvb5PkbWrXl/T7VLxPgPOzPjlZfO4t6YTiZxYnf3Gnf+fjnU+S9P5Y81bvasQnzp4VnxgzxCfGy1cjPnFmiE+cGTnaIYD4tBPrmj1FfGrSjtW1zRKXe5XD3+uTt3mNum7SlZCrp1PdLo01bXWvRnzi/BGfGDPEJ8YL8Ynzcg7Epx83crVBAPFpI861e4n41CZOfSsmgPjEESI+MWaIT4wX4hPnhfj0Y0audgggPu3EumZPEZ+atKlrEAKITxwj4hNjhvjEeCE+cV6ITz9m5GqHAOLTTqxr9hTxqUmbugYhgPjEMSI+MWaIT4wX4hPnhfj0Y0audgggPu3EumZPEZ+atEfUdfrG1z5k+zW7PHDzlkt+u8pN+avq12irHS67dseHr1u37vOz1DbEJx4NxCfGDPGJ8UJ84rwQn37MyNUOAcSnnVjX7CniU5P2iLrO3vihU3645vT9f7PmK39e5ab8VfW7b37wlh3WXvvOiM/kkeE468lZ+UqOs47x8tVX2LLrNntsOeqC/dYfcrt47unl4FS3OFsON4gzI0c7BBCfdmJds6eIT03aI+o68xOnn3y+Trrbz9dsvHiVm/JX1d9my7Gbd1yz28GIz+SRQXwmZ4X4xFjlqxGfOLedt6zfdjcdcdq+ex10WDz39HIgPtNjS8nzTwDxmf8Y1u7BFSQdJekWkvzdLh+W9MpOIxCf2lHp1If4xAPAVrc4M7a6xZix1S3Gy1ez4hNnhvjEmZGjHQKITzuxHqqnlp6fSDpZ0q6SHifphZK+U1SA+AxFu2c5iE8cHOITZ4b4xJghPjFeiE+cl3MgPv24kasNAohPG3Eespe7pcLOT3+/X9Lxks5EfIbEvLKyEJ84P8QnzgzxiTFDfGK8EJ84L8SnHzNytUMA8Wkn1tPo6WMk7Snpvp3CWfGZBu1AmYhPAFa6FPGJM0N8YswQnxgvxCfOC/Hpx4xc7RBAfNqJ9dA9vbukh0s6SdK7EJ+h8a6sPMQnzg/xiTNDfGLMEJ8YL8Qnzgvx6ceMXO0QQHzaifWQPc3S81hJXx9RMCs+Q9LuURbiE4eG+MSZIT4xZohPjBfiE+eF+PRjRq52CCA+7cR6qJ56lcdb246RdEEq9PuSymOTEZ+haPcsB/GJg0N84swQnxgzxCfGC/GJ80J8+jEjVzsEEJ92Yj1UT58j6eaSflsU+CDEZyi8w5SD+MQ5Ij5xZohPjBniE+OF+MR5IT79mJGrHQKITzuxrtlTVnxq0h5RF+ITDwDiE2eG+MSYIT4xXohPnBfi048ZudohgPi0E+uaPUV8atJGfAahjfjEMSI+MWaIT4wX4hPnhfj0Y0audgggPu3EumZPEZ+atBGfQWgjPnGMiE+MGeIT44X4xHkhPv2YkasdAohPO7Gu2VPEpyZtxGcQ2ohPHCPiE2OG+MR4IT5xXohPP2bkaocA4tNOrGv2FPGpSRvxGYQ24hPHiPjEmCE+MV6IT5wX4tOPGbnaIYD4tBPrmj1dDfE5WNLHJF20REefXfz8hpLu3bluVP6HStpG0naSzpD0pZoQV1IXhxvE6SE+cWaIT4wZ4hPjhfjEeSE+/ZiRqx0CiE87sa7Z05ric11JL5G0h6SbLCM+ByUA+0m6maS7SPqLpKXyPyVd/1lJu0j6iaSP1IS4kroQnzg9xCfODPGJMUN8YrwQnzgvxKcfM3K1QwDxaSfWNXtaU3zcr30kHS3pwGXEx9dZdnzdYZK+XgDp5r+KpFMl3VXSlST9TtJ/1gS40roQnzhBxCfODPGJMUN8YrwQnzgvxKcfM3K1QwDxaSfWNXtaW3zct49PID6+7nWSrirpIZJ+XEAp86+T9GZJ56etbpeT9IEkTTU59q4L8YmjQ3zizBCfGDPEJ8YL8YnzQnz6MSNXOwQQn3ZiXbOnsyw+5vBoSX+S9KolxGd3SWdKuoekTZK2lfRSSadLel9NkH3rQnzi5BCfODPEJ8YM8YnxQnzivBCffszI1Q4BxKedWNfs6ayLz6GSdpP0/CXEx1vijpfkQxByeqOkb0p6Tk2QfetCfOLkEJ84M8QnxgzxifFCfOK8EJ9+zMjVDgHEp51Y1+zpLIjPtSRtJel7kh6ctq2dnSD8m6TPSXr7EuLjrW1e2TlS0hckXTFtkTtG0mdqguxbF+ITJ4f4xJkhPjFmiE+MF+IT54X49GNGrnYIID7txLpmT1dDfHwKm7ej5eOsnyXpCpIeL+l6kiw7PqjAR1P72Ound4B08x8g6XGS1ibxeYOkE2tCXEldiE+cHuITZ4b4xJghPjFeiE+cF+LTjxm52iGA+LQT65o9XQ3xGdU/S8vm4hfXlOS2lYcaLMfFz/Y4z4WSflkT4ErrQnziBBGfODPEJ8YM8YnxQnzivBCffszI1Q4BxKedWNfs6ayIT80+z1RdiE88HIhPnBniE2OG+MR4IT5xXohPP2bkaocA4tNOrGv2FPGpSXtEXYhPPACIT5wZ4hNjhvjEeCE+cV6ITz9m5GqHAOLTTqxr9hTxqUkb8RmENuITx4j4xJghPjFeiE+cF+LTjxm52iGA+LQT65o9HVR8zjrrrN21zZ+O26K//K5mJyapa622vvyWSy77uA0bNnxjkutrXcOKT5w04hNnhvjEmCE+MV6IT5wX4tOPGbnaIYD4tBPrmj0dVHzOPffcJ/x8q3OO/oU+dXHNTkxS17U2H7xmR93k8PXr158yyfW1rkF84qQRnzgzxCfGDPGJ8UJ84rwQn37MyNUOAcSnnVjX7Ong4vOdrd78jO/pXX+o2YlJ6rrx5seuubr2eQTiMwmt/7nmNluO3bzjmt0OXrdu3ecnzzX9KxGfOGPEJ8YM8YnxQnzivBCffszI1Q4BxKedWNfsKeJTk/aIuljxiQcA8YkzQ3xizBCfGC/EJ84L8enHjFztEEB82ol1zZ4iPjVpIz6D0EZ84hgRnxgzxCfGC/GJ80J8+jEjVzsEEJ92Yl2zp4hPTdqIzyC0EZ84RsQnxgzxifFCfOK8EJ9+zMjVDgHEp51YD93Tv5f0aUk/HVEw4jM07WB5bHULApOE+MSZIT4xZohPjBfiE+eF+PRjRq52CCA+7cR6yJ4eIelISR+XdDjiw+EGkcHF4QYRWv9z7d6bX7/Nmku2v8GGDRsujOeeXg7EJ8YW8YnxQnzivBCffszI1Q4BxKedWA/Z0/0k3UnSHyU9G/FBfCKDC/GJ0EJ84rSkrbXD2nWbX7l5w/oDd+mTf1p5EJ842U2bNt3ywi3nn3remieujeeebo6dt6zfdjcdcdq+ex102HRripW+cePGQ3+qs0/42trj8+6LWAFTvPq6usf217v0fkfvvffeL5piNRQNgSUJID4Mjr4EDpZ0K8SH46yjAwjxiRJjxSdKDPGJEpOusGXXbfbYctQF+60/5Hbx3NPLgfjE2SI+cWbkaIcA4tNOrIfuKeIjie/xiQ8rxCfOjK1uMWaIT4yXr0Z84sxY8YkzY8UnzowcwxJAfIbl2VJpiA/i02u8Iz5xbIhPjBniE+OF+MR5OQfiE+eG+MSZkWNYAojPsDxbKg3xQXx6jXfEJ44N8YkxQ3xivBCfOC/Epx8zxKcfN3INRwDxGY5layVZfG4q6XkjOs5x1qs8GjjOOh4AjrOOM+NUtxgzDjeI8fLVPOMTZ8YzPnFm5GiHAOLTTqxr9hTxqUl7RF2ITzwAiE+cGeITY4b4xHghPnFezoH49ONGrjYIID5txLl2LxGf2sQ79SE+8QAgPnFmiE+MGeIT44X4xHkhPv2YkasdAohPO7Gu2VPEpyZtVnwGoY34xDEiPjFmiE+MF+IT54X49GNGrnYIID7txLpmTxGfmrQRn0FoIz5xjIhPjBniE+OF+MR5IT79mJGrHQKITzuxrtlTxKcmbcRnENqITxwj4hNjhvjEeCE+cV6ITz9m5GqHAOLTTqxr9hTxqUkb8RmENuITx4j4xJghPjFeiE+cF+LTjxm52iGA+LQT65o9RXxq0kZ8BqGN+MQxIj4xZohPjBfiE+eF+PRjRq52CCA+7cS6Zk8Rn5q0EZ9BaCM+cYyIT4wZ4hPjhfjEeSE+/ZiRqx0CiE87sa7ZU8SnJm3EZxDaiE8cI+ITY4b4xHghPnFeiE8/ZuRqhwDi006sa/YU8alJG/EZhDbiE8eI+MSYIT4xXohPnBfi048ZudohgPi0E+uaPUV8atJGfAahjfjEMSI+MWaIT4wX4hPnhfj0Y0audgggPu3EumZPEZ+atBGfQWgjPnGMiE+MGeIT44X4xHkhPv2YkasdAohPO7Gu2VPEpyZtxGcQ2ohPHCPiE2OG+MR4IT5xXohPP2bkaocA4tNOrGv2FPGpSRvxGYQ24hPHiPjEmCE+MV6IT5wX4tOPGbnaIYD4tBPrmj1FfGrSRnwGoY34xDEiPjFmiE+MF+IT54X49GNGrnYIID7txLpmTxGfmrQRn0FoIz5xjIhPjBniE+OF+MR5IT79mJGrHQKITzuxrtlTxKcmbcRnENqITxwj4hNjhvjEeCE+cV6ITz9m5GqHAOLTTqxr9hTxqUkb8RmENuITx4j4xJghPjFeiE+cF+LTjxm52iGA+LQT65o9RXxq0kZ8BqGN+MQxIj4xZohPjBfiE+eF+PRjRq52CCA+7cS6Zk8Rn5q0EZ9BaCM+cYyIT4wZ4hPjhfjEeSE+/ZiRqx0CiE87sa7ZU8SnJm3EZxDaiE8cI+ITY4b4xHghPnFeiE8/ZuRqhwDi006sa/YU8alJG/EZhDbiE8eI+MSYIT4xXohPnBfi048ZudohgPi0E+uaPUV8atJGfAahjfjEMSI+MWaIT4wX4hPnhfj0Y0audgggPu3EesieXl/SnpK+L+kTIwpGfIak3aOsMz9x+snn66S7/XzNxot7ZJ9qlttsOXbzjmt2O3jdunWfn2pFwcIRnyAwSYhPjBniE+OF+MR5IT79mJGrHQKITzuxHqqne0naX5Llx2l7Sf/YKRzxGYp2z3IQnzg4xCfODPGJMUN8YrwQnzgvxKcfM3K1QwDxaSfWQ/X0REnvlvSxVODxks6U9P6iAsRnKNo9y0F84uAQnzgzxCfGDPGJ8UJ84rwQn37MyNUOAcSnnVgP1dOPphWfXN7/kXQlSS9BfIZCvPJyEJ84Q8QnzgzxiTFDfGK8EJ84L8SnHzNytUMA8Wkn1kP19Iy0te0PqcD7StpRkleCcmLFZyjaPctBfOLgEJ84M8QnxgzxifFCfOK8EJ9+zMjVDgHEp51YD9XT7orP/SVdeYkVn6HqpBwIQAACEIAABCAwigBzWcbFxAQYLBOj4sJE4FWS3iLpnPT/YyVtlPTeglBe8QEaBCAAAQhAAAIQmCYB5rLTpLtgZTNYFiygFbqzj6R1kv421XUVSfeQdGmFuqkCAhCAAAQgAAEIQAACvQggPr2wNZ/phpJuJ+mH6US35oEAAAIQgAAEIAABCEBgtgkgPrMdH1oHAQhAAAIQgAAEIAABCAxAAPEZACJFTJ3ALSRdRtJXJF00QW03K665dfrOoR+kn5W/u2n6TqI/p99dUZJ/tlnS5yT9aYK65vGSkkFu/5dX2JFumSstb4XNCWf3+Mp9cOz7PqdWcthV0vvSeMoNuo6kv5H0S0kXjGjl2s714Y7MWIalxlr5c2+bLb8HbKku7C3p55IuL+mzM9bPaTVnEn43lnSKpEtGvMf5R/m1WJZ1OUmfnlajK5V7XUnfm7Auz3VuIOmqkr4m6TdjWPnX10xbuv8o6TMj6jHD7ufRfpK2kvRbSZ+asG3TuCy/z/xa0rdSBX6dfXdEZd0x9hdJX1+CTzmefKiR//jrLPyemT9Hy/L8vlq+Vs3GX37uLfJflfRf0+g8ZUJgOQKID+NjlgnsJum56fkhf6hfTdKDJP1I0sskPbn44HmApB0kvVzSByRdmMTFb7J+s320pN9LepukL6RO75Q+oB4iaWtJ75D0q3S9P9T87FKeTLw5TbgO6QB7pqQDJd1+lkF22vYwSbeVtGf6UPSH47+kDy+zOK+43pOER6ZJwNNSPrN1cgxOkvSlDnP/zuXNS3LsHEfLiMfK9pI8nizA/1fSowId+WCaVFmaLdIeTw9NY/jxkg5Ok7VrSDo3lZ+LN+cjJO2b8pXV3kTS2yU9UNJ/BNqz2pc+XNJt0lg7P7Hx2PiQpF+k19cV0r/NyZOmB49gfuf0evREyVttPYF7zGp3bqD675q2Dj+jKM+vLb/3PS+9N/1dEhVP2P2a8wEz+X3MXydgLubnCe8b06TSxX1e0ksl+b3uNEmOgZPH+DclPX2gPgxVjCfSPjnUr78vpkL/WZLHiJnkdED6CgV/BrxrTOX+3Pin9B7tGxr+nLhf+jxw3m0k+T2wfN+6lqS3Svp2eh1fLOk+nXr8e+f154STTzi1+PhnTn5ffMFQYALlPEHSQZK+n963fYPlnZL8nXt+7eWbOo69bwj688s3E/x6/Imk9ZKOSwcWva6o15+Rfn3eLTH5B0mWT8fG75Xmc6M0Nj3unCxF/oJzf8/f1SXdK32GeO7pz1h/HcYkNzMD3edSCCxPPAwNIAAAG/RJREFUAPFhhMwyAb9ZenKYP9julN5Y/UH+8fSGnd80S/H5sKR7Fx9mnujvIulNkjy58IdeTq9PEwK/6fvO6SvSL46S5Ems38D9OnE7/IHpDwULlJNXoh6RJmJ3mGWQS7TttZKOTx/QvuQbkk6WdEy63hNwn+LnD1F/uPnajyVJ8CU5vydQZ6VDL+YQw3/LsOOeTyr0+PBEx3312Ns/0KmPpA/3fEfZEwf/8WTDEuBxmlcSXacno6enO6cem5YE8875c9WOiycVFu+fBtozK5eawYuL1Yez0wQqv5b82jQP3ym3IHbF2XF4g6RTU4f8OvRpkouQRomPx8Xhkn4maTtJfk/zipeTx4HfnzyRLcfHe5Iwe0L6uA4Yi49v7Pg9NCePd9eRVwRmgaXlwZLi157fb5xGiY/H0vUk5VNFc9s9OfeKxWWL15nHk1cjfFPMaff0fKq/i86cfbOh+5rKN9gs6E7+nrqjUzz8fzP2DRG/7/nmiMXB/C0Tn0xts5x6op93G9Tge8fUH98gcZ99I8dtdxvNdltJz0pjx9c6/iek9/28AugDjPz6M/cymYk/R12WuXslx/LndKsk4mb7FEmHpZ/7M9Oruf4seVJ6fb8y/c6ft16xQ3xqjAzq+H8EEB8GwywTsGzkD3u3s9xa4N95gpjfNP1G6zdZS1FXfHwn1Cs/rxkhPp5weTuS74iVyW/O/uCyYHli4jvO/qD0XdbyWguBj/L2G/u8pa74bEqThQ2pIy9Md+c8MXA//SHpD3gzsxTm/L9LzH+ctiT6Tu2/BbahrCY337H0uCjlxndsvdLnO+meaPuur1fHLCiecHmS5IlFFhpPEvxeah6+W23p9qqYt5ZYIj1JsCT7mvyh7z7fM02QzCqnrjj5576D67HtbZteDVkE8fGk++7pJoInsL4z/pw0/rri4xh5FcMTd28/8uqGX+Ojth+t5ljqW/cQ4uP3qnen8eQ7796e5THsu+2esFt8/L7lu/tO3tLrcX9o5Yn5OEZ+b3E7fZPAqzpO3hKVV2EtzE4WHL+uLMRZgP368OqLt5I6Waq9iuoVMt/U8WqSVyY8YbekOPk9y79z+V4N86pSueKd22sRszj4tefXtXn7j98jLAI3T9KTV3+cz8LhvliOaiXf5LP4uc+jkt9/fFPFrPy+5d0TXfHZK+2QsIDmZIHyl5c7LhZlv//7c88sfJPoE5L83mWZ+dfixoVX070q51Uiv196FczbDX0KrF+//uwlQaAqAcSnKm4qCxLwh4bffP1h5YlfTv5A84eV7w77d05+M7X0eJXIE29P4v2G7DtQ3nLku01e1fGbtd/AnbwM73I9oS/vsHty6TvvnvA7uVxPei0+/rDwna+cFkl8PEnyJN/cLXieHPjkPm8Dy+LjyZIn876TaQnwXVlvqdi52EbjmPmOfGSLWHBoDHa52+07wZYQp3Kc+e6oP5w9wfJqhCfn/r/vcnpy5O2CXsnxmLCUewLhD3bfafXkw5NLP1/hO6gWc//cqxY5efXG47PcDtMVH2+d8eTNW0I88V8U8fEWSr+ePAEyJ79mLdzextYVH4uRJ7hemfMEy/LjP35N+n1g3lMf8bHk5NWIPdL7l9/HLO0e034e0qseT02vTz8D5C2S3nrpMesJqoXBN49mJbkfXjHxa9HS4D5aOPz68vuPX19+XeXk955SfHyjxjcc/Le3/Pl3FhKX4c8Jbxv0BN6fBb7Z4GdwvA3uO6lAv9a8gv+PnWf8XI7HpwXHyfLgG2Iev26zf+7nh7wKV65U+nXt91CvANVK3qrsm4G+UTAqWQrdJrPIz9V5C635eHXReb2dze9xeTXH5fj9x69T99HJ7Cykfj9zbCzXli7fBDMvfzZ725xf075J4c8E3+xw+ebiceqVId/s8OcOCQLVCCA+1VBTUQ8CvjNnAfGbsifSL0oTT384LbfVzR/wz05vvv7OId+190TLkyrf0csfYP6/JwR5f7eb6Iml6/LzA5YhT7B8x8538p28suMJq7d3OS2a+HiC77t0Fp9rpwmSt0Zk8fHqmYXGD6d6H3y5Va4MsZnllaMeoa+Wxcey+1kKT3qcPOnyh7vl2JOjcqubJ+SeHPhO71Li0xWXLMmejPpDP2/fcV3eSuJtS54A5FTmN2NP7n1X2g/13yVNHixi83Z4xLitbp6weZXCW0u74uNDIvzcnp/5y8mvb0+Y8vbEagNmChX1ER+PI08avQLr9zTfUc8PpJdN9HuZV9Z8s6K71c1bK72C4vfSWUh+htCvQ8usV/l808Xvx6O2urm9XfHxTS2vyvjGmB+qd9/8/u8H733zJm+T9LZkf67486SbPEn3BD4fPOIJvVeX8oTfnz0WTE/83UavIvnf3jLn1ZC/Lwr0qos/NywWtZIZWjp8s26p5PcUr1j7PcXJ7fNryZ+RTt6K232O0JLksn1jx8mff76hk1efHSNLqV+/5VY3szNnj1G/lx6ZVoZchmNtmfLNShIEqhFAfKqhpqIeBHyggB+yzFtaPEHwB4s/DCPP+OSqLTrdZ3zKZmXpeWwhQ1718Zuzt2A4+W6gJ795Arto4uP+eQJhGfTEytusuuJjDo6NV9memO7seY+3Jw1OlkULlB/kn/Xk5yc8IfKdWk+0nBx/S58nPUuJT7ka6ZUvjwnfyeyKjw/V8N1gs7EIelLvlUZPvnxn1Q/p57Hlurv5PUHLyfV4AuvtKYsmPh5HPvDB2wW74uOfm7cnsSULTyotRPOevP3MKy/lCqlfg+bg1Yhxz/h4RdArjh5/fq/yxDc/V+KtbB5nngh3xceTUY/51XgAvxszz0Ussc9PK/OeMLvN5mLh7x5u4Pxd8fENCb+/e9W6FB+v6Hr1wquFTr5x5deVb4B5a5rz5WSJ8fM7ntB3pcfX+LXr9zpvt/QzMpbyf0/vgb6JZtHMB+JYhiwBXn2rlSy53h7u11NOlj6/X5uLU1d8ulvdum31GHKZ5XNjHp++OejVficLoVdv/blcio9/55U7b2nz69c3QPKzRC7X49WcSRCoRgDxqYaainoQsOh44u03WW8T8rMTvjvvCc/Q4uMPf7+5e3LgLQxOvmPoLQH+4MgfXt7T7K0Oef/5oomPxdKM/UyLt3J5UjBKfLxH3B9m3vLm7SWenPgoZguT7wSanbfFzUPyNjRPdiwn3grjO7qWH696LSU+npR5UurtRJ4I+Q6oJ12+I+rJu1d3zMhb57xFy3dMfQfYfDxp8h1XT67MLT/gb1ajnvHJDC1oi7TVzXLsu8u3TBNKb5vxRNyvr3JLoPvtmHjVzKvAFmtPmHyX2dtZ5z15K67vuHuseUz4BD/f7MkrBePEx8/vWAB908ISZRHya8+vRz/v4/dQj09P/PMNG7+P+TXubV+z8KxUfo7Sr7ucvE3P48Hv/Z40e2ue359z6oqPb164X97KZxH0e5lvOrhsS6XfryxU3nblybm3r3l1x8/3eALv16v5+4aPx5zfC/zZk9OrOwPNkpG3uvlXXs3wCpDj4de/VzDzSlHNMWoR87ZuP7PkbaLekuZncvJpnFHx8Tj0TZfy+HOz9kEZHrcev2bh9zQLp+vPp8H55pjl1VvlzMrvXxZCb3Xz57nlft6PVa8ZW+oagADiMwBEipgqAd+t9ATcH1ieVE5rv7Tv1PkuYJaeLD7+4PUHWJm8vcR7mRc1+UF83zXOe9+X6qefE8jbI7xC4jugZuOtKvO2b9uTQD8P4EmTt3nko3SX6rsPy3Cf87HU+c6nt8p54uNkkbY4etKRkwXLx7r6g991ekLm5y5aS54I5eep/DC1OeVnVjw5KpMnoZ6QejuXn93wFlRP3hbpO0A8JnzAhieRfjbCqweR5JWHfEffIulJvMeyVzDyTZuSq7dYWrTyKkikrmlda+HzJD0n31DwNjUnT7S99dPP7yyXvLXUk+187HkWKX+GmIu3TXuinbds+XACH1zjPD5hzOPKySsmfg8sU1d8RrXDr2fLhleAy0NLpsVsqXLz+4yP6PczPXkVqk87fHOvy8LleAXbzyj65oO3NufvVCrHmce168+8/Z7nzxevDpVjs0+7yAOBXgQQn17YyAQBCEBgxQR8d7hF6VkxOAqAwBIEvBJoobYk+bjv8mQyoEEAAhD47+NVSRCAAAQgAAEIQGDeCXjV2c+OeIXDJ5uNW7md9/7SfghAIEgA8QkC43IIQAACEIAABCAAAQhAYP4IID7zFzNaDAEIQAACEIAABCAAAQgECSA+QWBcDgEIQAACEIAABCAAAQjMHwHEZ/5iRoshAAEIQAACEIAABCAAgSABxCcIjMshAAEIQAACEIAABCAAgfkjgPjMX8xoMQQgAAEIQAACEIAABCAQJID4BIFxOQQgAAEIQAACEIAABCAwfwQQn/mLGS2GAAQgAAEIQAACEIAABIIEEJ8gMC6HAAQgAAEIQAACEIAABOaPAOIzfzGjxRCAwOoT2FbSxWOasZ2kP65+U2lBIwRuLOlrY/p6OUkXNcKDbkIAAhD4KwKID4MCAhCIEjhZ0m8lPXJExttI+g9JGySdHS14mevfIenEgcs8XtKFkp4VbOc+kh4v6R6S/rxE3ltJ+rSkbYJlc/l4Ah4LnuBH4za+5NgVfcfPcrXkPkX75jH5ckked0uNyatI+oWk60j6QayrXA0BCEBgMQggPosRR3qxuASulibY70yTllno6VmSbiBp1xGrHk+T9H+nID6u89kDi4/LPKfHBNqTTOe9lqQfLRGQv5P0GUm8xw4/YvvGbeiWTKMdKxGfcWMyi891JX1/aBiUN5bAVSXdU9K7JP3n2Ku5AAIQmAoBPpSngpVCITAIgedLerKkN0h6wCAlDlOIJ1h/I+l5krz6U6ZzJa1vRHwsN59DfIYZVIFSpiEcger/36XTaMdKxWe5MYn49InysHleL+mfJf2bpKcMWzSlQQACkxBAfCahxDUQqEvgMZKOlfQBSc+Q9MW61Y+tLU/49pB0aHH1IZLel/7f3er2UEl7SbqCpE9Ken/neYQDJd1R0u0kfTZtE/Mqlydr/rtMvmv6y7GtlA6QdPu0/eenaQvev6d83i7lO7A5PaJoj5+VuFdqz68lfVlS/pmvzys+L5C0m6TLSvpqEkFf7zRqxcdlmJHb9F+STh3Rt3HdyhyvKekbkn4uKW/9ynnvJ2n/xNptL7dNbS/pSEkvk3SwpLtJ+sqIMq4k6V8l3SSxPlOSJ21lym3xzz4h6ZXjGj/Q7ycRDjNw/D1+HJsTJH1vifZnlq+RdPliVbEcPz+UZKl/2wTjZ7luLlfmW9MNhZz/GEkfSf8px463T7pP3rLmcTpqTK5Nr7P3pnHia0aJj3/2xDS+/Rrxa+/VwTjl8eaVJI/JLkcXd29Je0v629R2j8EyeQy7L77B4zF5fnp9+L1i1Jjzs0rdse36/0GSt9s6nSfpQxM89xTs7oovv7mkoyXdNbF/yYpLpAAIQGBiAojPxKi4EAJTJ3CfNHn2NhRPevyh3U2jRGBUw7zlzJNRpydJusuY1luuHjthD/PE85mSdpHkCZOTJ76ejFliSvHxpMaykrfr+d/e6uGJjp/V8GTwjPR7/9+TPF/jcszAE3dLkbelOU36/MN3JX1e0rckecugJ1X/kibw3TJfKsnS4rrdXm9jO65oi+vN75dZfPy8hPvkSZjLdl1e7fLD413xyeW6Hc7jCaBj4u17k/YnczSTT6UtkBaTsgyX5bj4Gm/Ds0j6EIZbJ3a57f7vF9Ik3xNSH9Zw03SN+7NR0i0TK8uSZc0i/pB0jdviCdxH0/8dH8cuT8QnHEq9LhsnPn72zGJn0fHE332+RWLgib3TKyRZ3JZimTm9pzN+Muulxs+4Do0ak2WZZf4stHnsONYW9z+l14fFPb/OumPSMv4gSZsk7ZfGQFd8yji7XN+UcJz9/Fr3ZsNS/crjzc/z+fXp596WGpOWtQ+nMel6uq8n//6SNCbd1htKum1RcTn+89j2a9AMnF4naV0ak5em/NcoxvW42HTFc9T1viaL4Z0kHTWu0HRz6DcjrvP7nvP7PdM3GVw2CQIQmDIBxGfKgCkeAhMQ8MTkuWkC/aK0tW25bJ7YlmnU67hcBbBEePI0Ls+kE/A88fRk+uOSvPLh5End0yW9sZiQ3T1NPksR2j1NrDzp9N3mB6cPfstATm6LJ0J5AhZ9xudGaaJelvlwSVtLsuQ4jZpAe0LsCaUncDnlSWV3olZy3zPJSJ7EdsXHD8JbDiy3vivu5K2C3u4yyftw5uiJXXkXvOzD1SX9pCOdjpHvfHt157RiterRSQ7cDt8pd+w8Yc2HBniM5f/7GkuC2XglyJO4H0t6arEKlCfnWZ4mGPa9L3GfPdE261HJD+6fLulhxS994IZXrcz7+pK+nSbJS7FcavxYXPPrZJyAddvm5+K8kuExmVef/Nr0+PKKo9OorW5e/fW48SS+TFtGiE93LDlO7rNfk13xcV3edlW+RnKcr5xuBCwXpMyxHEvd11Uek57Ye+tuTr7RYpH2z/PrqxT4PCYdB79ezMnvaeX7SB7bXiFyvLtjMjrAuu+rzt/lWb4n5Rs0ZT2jXsvj3lcdgyekGyZ+TX0s2nCuhwAEJicwyQfu5KVxJQQg0IeAP9C9PcMrDHlS3qecWnnyhM+Tx0dJ8qTfd/o9Qbu2pHJC5omUV1l8TZm8OnTFNKHzz53nTWnl54MjJl1R8XGZnvB/U5LLW6rM7uEGXrXxndcscy5nEvHxdV6F+Xrqb1d8vK1thxEBctmTvA+b43PS5LUsppx8ewJocbb8lGnntFLg33X7kq8rY/aWJMrdu9TO68mmV008mfbqj7eQeVXFY2GS45SHGKPjxMd9GXWi4O/SVkNvhzppDMu+42dc/7x1zaeueYXTY9LcyjRKfDwevermbZJlmkR8vKX0AkmPGyE+S61wOM5eKfSphMslczxFUleSyjHpFVBvERwVDx/17u1ek4xJP+v4wCXGtoXcK3x5TFryvBLpmzLzkiyPjpHfs2qsms4LF9oJgcEJTPKBO3ilFAgBCPwVAX+oe0uat7FYgLrPU+QMnlx6sjku+ejnvFqSt+Usl8dbRib9wM0TG9/B9bY834X1w7rec++tG+WEzHV7K4flp0zeGvZPxRY8nxDnrV/+48m1257vgjtfH/GxfOyb2ue/PUH3swY5jbpj/3tJh6UJXb5uUvHJk2lPCLvi4zvSXnXoJr8Hj7sj7Dx+JuL+aXtZWUbZB19jGbFAdpOl1H2bZJK5VFtdZrnKkuN1eJIh3733Frlpp3HiY8Fxf7vJqzveajUJS+f10dAeN/nPJONnXN+9Ypa5+dkYj3O/7vMK0CjxcTwsL54cl2kS8fGNFG/b9Jjsrvh4G5/l1q/h7lxgkjHprbF+XXvL41JjMh9vP2p1Lq9KTzImlxvbZVvN1ltkvWLrLbhe5ZykL25/97m/UbEsb5R4FcqryONS+fxg91q/D1p4vDXRN1teO64wfg8BCKyMAOKzMn7khsCQBLwNy1vePBHyBNLHQnui1k2eKIxL5R1Wy5K36IxLk37vTjnZ9oO5fqbFW9YsLN7C0hUfb2XzFq3y4XJP5vzAuFcynMrVAk8IPXn3MyZ+DsWpj/iU/fVqiGXwxZK87SyX2V3xsZz4TrdXsnKaRHz8ZaV+7sDb1zzp7oqP6/VD9F259IEP+Vms5eLjQyTencrwlp6cyljka8qtVL7OE17H39vYJplkuq2eKJdboFyOn7nwCpqTJ5N5QunJvNuWV1TGjbOV/n6c+Hj8+TX0wk5FXjHxCsgkLLttnHT8jOtbftbN1+Xtkfm5s8y1/Nv/djzuUDynleuYRHx8pLoPZPCY7IqPX7P3TYJXtttb2Cxa45Jf0x67HtdLjUmPOx/A4ZsJXonJyc8TeRucx9MkY3Kpse2685HyjpFFx8ll+yaA5bW7UrZUvyZ5X/WzieWXxE6SZ9T76p3TtmCviFl4vMXtL+OA83sIQGDlBBCflTOkBAgMTcCrH96WlE9J8510b6GalVROtr3a4wmNj3XOE4xyQuYHgC1vlg0fy/2zdBCAt6X4Z548+66nJ2FHpOdX/OCzV08sKv7j5DotJd7yMknyMwKeBFm6vpS24OWJepYPb4/xZNDPT+TkCbOlx5NNr7z5mRX/3itZ3Wd8fMfb24X8kLifD3A//MCy+9sVH094X5UmOV7Ns+R6pcT5Jnkfdn98+pqfi3C7vHrhdrl/Wd7cFwuz+5uvySz93SHu/ySTzBwzt9N36n3og/tVPmPhZ4IcT5/g5eS+dJ8XmSROfa4ZJz6Oibdque3ug6Xafc+HAYzi1GWZvxA0On6W609+bsWyu9SYdDv9OvKEPaf8fItj6nHprXJur18/3cMN8pi8TDqkwKsJeUx2xceTbz9n55Vbrwx569lB6abDJF9A7K2b3t5pEVhqTObXrlc0fI1XuBwPr2z4WSy/FicZk6PGv8e2D2/IzwaVY9KHJFgWPWYneX31GYd98viZJd8c8TN7lnA/29Pd7tinXPJAAAITEpilN4QJm8xlEGiGgI8k9mTBd9S7DzavJoTuFjGvkFhQPBF2KsXH/7dIlM8uWX4sAeUWFE9gPJHJyRN7T6bz3dU8+fPvPZntbp0bxcOnPPlOse8uO3mSZtHIq2g+bCDfjfWELAuR21qu+PiZGZ9eV4qPn23YqajUkxfLUd5eOOo463wCVs7mh7Yte5NuD7NYuf2eBJapfCjcW33cfsuzk090c1u9iuY0ySRzqZh5O2NeLXNbvCLpO+5Ovuvugy2W2qI5Kj59f+bxN+pOux88dwwtBmZQnmTo2DuPt5I6dTn5Z99JEu84edXDK0Y+eCQ6fpbr17gxWZ7g5rH5j0k8u2Mn19EVn7Juv868IpsPFRh1nLVvQPj4fH8vl5PzlHEeF6MsMd1n+Moxae4et2XMytfbpGOyO/4t5L55kd9HRo1Jr3Z1j84e16dp/t4rY263hTSfiDjN+igbAhDoEEB8GBIQmH0C/q4YnwY1K8kT/lHHs+b2edKfjw3OP9sxTdj9/SJLfemnv0Ml5/W2qW7Kv/ckO3KX1GX67rKfY1qqTP+83JJi0fQpXJ6k+Dhsb6Mpj/i1pHmbjq/xZDpvySvLH7WNzRLrPP4eokm2E3Xb6y11zu9yzNh3jbvb9cprLJB5sr9cfMotWPm63FbfPV8qZh6bTjXH53JbN8sYWv4sZhaiUbEvOTnG/jzM26ZK7n3Gz7jX6nJlOm+WhLI/OR7+vdtrKSvHpGPoE8E8PpaKmY8u92ED3ZRXmJaK87j+WMb9Z6kx6fw5Hn6tXNgpcNT4G/U+UsZsqa25qzEmx/HJv5+19/JJ2811EFgYAojPwoSSjkAAAo0RyKtKXuWY9HtXGkNEd1eBgJ/di3wX0Co0kSohAIFWCSA+rUaefkMAAvNIwNsIvYLhZ3Z8epW3GPE+Po+RXJw2e+uhn5/ymPT20UmPaF8cAvQEAhCYGwJ8YM5NqGgoBCAAgf+eVJbPSkx6VC/oIDAtAt7i5udrcmJMTos05UIAAism8P8B1VZSMPDptTQAAAAASUVORK5CYII=">
          <a:extLst>
            <a:ext uri="{FF2B5EF4-FFF2-40B4-BE49-F238E27FC236}">
              <a16:creationId xmlns:a16="http://schemas.microsoft.com/office/drawing/2014/main" xmlns="" id="{D7D49CF8-748F-4166-B44C-14B948D539F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2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981075</xdr:colOff>
      <xdr:row>1</xdr:row>
      <xdr:rowOff>38100</xdr:rowOff>
    </xdr:from>
    <xdr:to>
      <xdr:col>10</xdr:col>
      <xdr:colOff>282437</xdr:colOff>
      <xdr:row>12</xdr:row>
      <xdr:rowOff>161736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7468E383-F3E0-4A31-9DA7-ED2A6A772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05075" y="400050"/>
          <a:ext cx="5730737" cy="22191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N9" sqref="N9"/>
    </sheetView>
  </sheetViews>
  <sheetFormatPr baseColWidth="10" defaultColWidth="8.83203125" defaultRowHeight="14" x14ac:dyDescent="0"/>
  <cols>
    <col min="1" max="2" width="8.83203125" style="1"/>
    <col min="3" max="3" width="13" style="1" customWidth="1"/>
    <col min="4" max="4" width="13.83203125" style="1" customWidth="1"/>
    <col min="5" max="5" width="10.5" style="1" customWidth="1"/>
    <col min="6" max="6" width="17.33203125" style="1" customWidth="1"/>
    <col min="7" max="7" width="16" style="1" customWidth="1"/>
    <col min="8" max="8" width="19.83203125" style="1" customWidth="1"/>
    <col min="9" max="9" width="9.1640625" style="1" customWidth="1"/>
    <col min="10" max="10" width="8.83203125" style="1"/>
    <col min="11" max="11" width="11.1640625" style="1" customWidth="1"/>
    <col min="12" max="16384" width="8.83203125" style="1"/>
  </cols>
  <sheetData>
    <row r="1" spans="1:11">
      <c r="A1" s="5" t="s">
        <v>0</v>
      </c>
    </row>
    <row r="2" spans="1:11">
      <c r="A2" s="5" t="s">
        <v>63</v>
      </c>
    </row>
    <row r="3" spans="1:11" ht="28">
      <c r="A3" s="9" t="s">
        <v>1</v>
      </c>
      <c r="B3" s="10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17</v>
      </c>
      <c r="I3" s="11" t="s">
        <v>8</v>
      </c>
      <c r="J3" s="11" t="s">
        <v>9</v>
      </c>
      <c r="K3" s="11" t="s">
        <v>18</v>
      </c>
    </row>
    <row r="4" spans="1:11">
      <c r="A4" s="6">
        <v>1</v>
      </c>
      <c r="B4" s="7" t="s">
        <v>10</v>
      </c>
      <c r="C4" s="7">
        <v>3</v>
      </c>
      <c r="D4" s="7">
        <v>1.9790000000000001</v>
      </c>
      <c r="E4" s="7">
        <v>1</v>
      </c>
      <c r="F4" s="7">
        <v>0.19</v>
      </c>
      <c r="G4" s="7">
        <v>1</v>
      </c>
      <c r="H4" s="7">
        <v>0.97499999999999998</v>
      </c>
      <c r="I4" s="7">
        <v>1</v>
      </c>
      <c r="J4" s="8">
        <v>1.681792830507429</v>
      </c>
      <c r="K4" s="12">
        <f t="shared" ref="K4:K10" si="0">GEOMEAN(C4,E4,G4,I4)</f>
        <v>1.3160740129524926</v>
      </c>
    </row>
    <row r="5" spans="1:11">
      <c r="A5" s="6">
        <v>2</v>
      </c>
      <c r="B5" s="7" t="s">
        <v>11</v>
      </c>
      <c r="C5" s="7">
        <v>1</v>
      </c>
      <c r="D5" s="7">
        <v>1.571</v>
      </c>
      <c r="E5" s="7">
        <v>6</v>
      </c>
      <c r="F5" s="7">
        <v>0.59</v>
      </c>
      <c r="G5" s="7">
        <v>2</v>
      </c>
      <c r="H5" s="7">
        <v>0.96799999999999997</v>
      </c>
      <c r="I5" s="7">
        <v>2</v>
      </c>
      <c r="J5" s="8">
        <v>1.8612097182041991</v>
      </c>
      <c r="K5" s="12">
        <f t="shared" si="0"/>
        <v>2.2133638394006434</v>
      </c>
    </row>
    <row r="6" spans="1:11">
      <c r="A6" s="6">
        <v>3</v>
      </c>
      <c r="B6" s="7" t="s">
        <v>12</v>
      </c>
      <c r="C6" s="7">
        <v>1</v>
      </c>
      <c r="D6" s="7">
        <v>1.571</v>
      </c>
      <c r="E6" s="7">
        <v>3</v>
      </c>
      <c r="F6" s="7">
        <v>0.45</v>
      </c>
      <c r="G6" s="7">
        <v>6</v>
      </c>
      <c r="H6" s="7">
        <v>0.91900000000000004</v>
      </c>
      <c r="I6" s="7">
        <v>3</v>
      </c>
      <c r="J6" s="8">
        <v>2.942830956382712</v>
      </c>
      <c r="K6" s="12">
        <f t="shared" si="0"/>
        <v>2.7108060108295344</v>
      </c>
    </row>
    <row r="7" spans="1:11">
      <c r="A7" s="6">
        <v>4</v>
      </c>
      <c r="B7" s="7" t="s">
        <v>14</v>
      </c>
      <c r="C7" s="7">
        <v>4</v>
      </c>
      <c r="D7" s="7">
        <v>2.4740000000000002</v>
      </c>
      <c r="E7" s="7">
        <v>4</v>
      </c>
      <c r="F7" s="7">
        <v>0.53</v>
      </c>
      <c r="G7" s="7">
        <v>3</v>
      </c>
      <c r="H7" s="7">
        <v>0.94699999999999995</v>
      </c>
      <c r="I7" s="7">
        <v>5</v>
      </c>
      <c r="J7" s="8">
        <v>3.6628415014847064</v>
      </c>
      <c r="K7" s="12">
        <f t="shared" si="0"/>
        <v>3.9359793425308607</v>
      </c>
    </row>
    <row r="8" spans="1:11">
      <c r="A8" s="6">
        <v>5</v>
      </c>
      <c r="B8" s="7" t="s">
        <v>15</v>
      </c>
      <c r="C8" s="7">
        <v>5</v>
      </c>
      <c r="D8" s="7">
        <v>2.7360000000000002</v>
      </c>
      <c r="E8" s="7">
        <v>2</v>
      </c>
      <c r="F8" s="7">
        <v>0.4</v>
      </c>
      <c r="G8" s="7">
        <v>5</v>
      </c>
      <c r="H8" s="7">
        <v>0.93799999999999994</v>
      </c>
      <c r="I8" s="7">
        <v>6</v>
      </c>
      <c r="J8" s="8">
        <v>6</v>
      </c>
      <c r="K8" s="12">
        <f t="shared" si="0"/>
        <v>4.1617914502878168</v>
      </c>
    </row>
    <row r="9" spans="1:11">
      <c r="A9" s="6">
        <v>6</v>
      </c>
      <c r="B9" s="7" t="s">
        <v>13</v>
      </c>
      <c r="C9" s="7">
        <v>6</v>
      </c>
      <c r="D9" s="7">
        <v>2.8809999999999998</v>
      </c>
      <c r="E9" s="7">
        <v>4</v>
      </c>
      <c r="F9" s="7">
        <v>0.53</v>
      </c>
      <c r="G9" s="7">
        <v>4</v>
      </c>
      <c r="H9" s="7">
        <v>0.94</v>
      </c>
      <c r="I9" s="7">
        <v>4</v>
      </c>
      <c r="J9" s="8">
        <v>2.990697562442441</v>
      </c>
      <c r="K9" s="12">
        <f t="shared" si="0"/>
        <v>4.4267276788012868</v>
      </c>
    </row>
    <row r="10" spans="1:11">
      <c r="A10" s="6">
        <v>7</v>
      </c>
      <c r="B10" s="7" t="s">
        <v>16</v>
      </c>
      <c r="C10" s="7">
        <v>7</v>
      </c>
      <c r="D10" s="7">
        <v>3.8879999999999999</v>
      </c>
      <c r="E10" s="7">
        <v>7</v>
      </c>
      <c r="F10" s="7">
        <v>0.72</v>
      </c>
      <c r="G10" s="7">
        <v>7</v>
      </c>
      <c r="H10" s="7">
        <v>0.69899999999999995</v>
      </c>
      <c r="I10" s="7">
        <v>7</v>
      </c>
      <c r="J10" s="8">
        <v>7</v>
      </c>
      <c r="K10" s="12">
        <f t="shared" si="0"/>
        <v>7</v>
      </c>
    </row>
  </sheetData>
  <sortState ref="B4:K10">
    <sortCondition ref="K4:K10"/>
  </sortState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"/>
  <sheetViews>
    <sheetView topLeftCell="A44" workbookViewId="0"/>
  </sheetViews>
  <sheetFormatPr baseColWidth="10" defaultColWidth="8.83203125" defaultRowHeight="14" x14ac:dyDescent="0"/>
  <sheetData>
    <row r="1" spans="1:2">
      <c r="A1" t="s">
        <v>21</v>
      </c>
    </row>
    <row r="2" spans="1:2">
      <c r="A2" t="s">
        <v>22</v>
      </c>
    </row>
    <row r="3" spans="1:2">
      <c r="A3" t="s">
        <v>23</v>
      </c>
    </row>
    <row r="4" spans="1:2">
      <c r="A4" t="s">
        <v>24</v>
      </c>
    </row>
    <row r="5" spans="1:2">
      <c r="A5" t="s">
        <v>25</v>
      </c>
    </row>
    <row r="6" spans="1:2">
      <c r="A6" t="s">
        <v>26</v>
      </c>
      <c r="B6">
        <v>2.934653</v>
      </c>
    </row>
    <row r="7" spans="1:2">
      <c r="A7" t="s">
        <v>27</v>
      </c>
      <c r="B7" t="s">
        <v>28</v>
      </c>
    </row>
    <row r="8" spans="1:2">
      <c r="A8" t="s">
        <v>29</v>
      </c>
      <c r="B8">
        <v>0.50511640000000002</v>
      </c>
    </row>
    <row r="9" spans="1:2">
      <c r="A9" t="s">
        <v>21</v>
      </c>
    </row>
    <row r="10" spans="1:2">
      <c r="A10" t="s">
        <v>30</v>
      </c>
    </row>
    <row r="11" spans="1:2">
      <c r="A11" t="s">
        <v>23</v>
      </c>
    </row>
    <row r="12" spans="1:2">
      <c r="A12" t="s">
        <v>31</v>
      </c>
    </row>
    <row r="13" spans="1:2">
      <c r="A13" t="s">
        <v>32</v>
      </c>
    </row>
    <row r="14" spans="1:2">
      <c r="A14" t="s">
        <v>26</v>
      </c>
      <c r="B14">
        <v>2.553175</v>
      </c>
    </row>
    <row r="15" spans="1:2">
      <c r="A15" t="s">
        <v>27</v>
      </c>
      <c r="B15" t="s">
        <v>33</v>
      </c>
    </row>
    <row r="16" spans="1:2">
      <c r="A16" t="s">
        <v>34</v>
      </c>
      <c r="B16">
        <v>0.42059639999999998</v>
      </c>
    </row>
    <row r="17" spans="1:2">
      <c r="A17" t="s">
        <v>21</v>
      </c>
    </row>
    <row r="18" spans="1:2">
      <c r="A18" t="s">
        <v>35</v>
      </c>
    </row>
    <row r="19" spans="1:2">
      <c r="A19" t="s">
        <v>23</v>
      </c>
    </row>
    <row r="20" spans="1:2">
      <c r="A20" t="s">
        <v>36</v>
      </c>
    </row>
    <row r="21" spans="1:2">
      <c r="A21" t="s">
        <v>37</v>
      </c>
    </row>
    <row r="22" spans="1:2">
      <c r="A22" t="s">
        <v>26</v>
      </c>
      <c r="B22">
        <v>2.3894730000000002</v>
      </c>
    </row>
    <row r="23" spans="1:2">
      <c r="A23" t="s">
        <v>27</v>
      </c>
      <c r="B23" t="s">
        <v>38</v>
      </c>
    </row>
    <row r="24" spans="1:2">
      <c r="A24" t="s">
        <v>39</v>
      </c>
      <c r="B24">
        <v>0.49735380000000001</v>
      </c>
    </row>
    <row r="25" spans="1:2">
      <c r="A25" t="s">
        <v>21</v>
      </c>
    </row>
    <row r="26" spans="1:2">
      <c r="A26" t="s">
        <v>40</v>
      </c>
    </row>
    <row r="27" spans="1:2">
      <c r="A27" t="s">
        <v>23</v>
      </c>
    </row>
    <row r="28" spans="1:2">
      <c r="A28" t="s">
        <v>41</v>
      </c>
    </row>
    <row r="29" spans="1:2">
      <c r="A29" t="s">
        <v>42</v>
      </c>
    </row>
    <row r="30" spans="1:2">
      <c r="A30" t="s">
        <v>26</v>
      </c>
      <c r="B30">
        <v>2.158242</v>
      </c>
    </row>
    <row r="31" spans="1:2">
      <c r="A31" t="s">
        <v>27</v>
      </c>
      <c r="B31" t="s">
        <v>43</v>
      </c>
    </row>
    <row r="32" spans="1:2">
      <c r="A32" t="s">
        <v>44</v>
      </c>
      <c r="B32">
        <v>0.55731039999999998</v>
      </c>
    </row>
    <row r="33" spans="1:2">
      <c r="A33" t="s">
        <v>21</v>
      </c>
    </row>
    <row r="34" spans="1:2">
      <c r="A34" t="s">
        <v>45</v>
      </c>
    </row>
    <row r="35" spans="1:2">
      <c r="A35" t="s">
        <v>23</v>
      </c>
    </row>
    <row r="36" spans="1:2">
      <c r="A36" t="s">
        <v>46</v>
      </c>
    </row>
    <row r="37" spans="1:2">
      <c r="A37" t="s">
        <v>47</v>
      </c>
    </row>
    <row r="38" spans="1:2">
      <c r="A38" t="s">
        <v>26</v>
      </c>
      <c r="B38">
        <v>1.842921</v>
      </c>
    </row>
    <row r="39" spans="1:2">
      <c r="A39" t="s">
        <v>27</v>
      </c>
      <c r="B39" t="s">
        <v>48</v>
      </c>
    </row>
    <row r="40" spans="1:2">
      <c r="A40" t="s">
        <v>49</v>
      </c>
      <c r="B40">
        <v>0.60805240000000005</v>
      </c>
    </row>
    <row r="41" spans="1:2">
      <c r="A41" t="s">
        <v>21</v>
      </c>
    </row>
    <row r="42" spans="1:2">
      <c r="A42" t="s">
        <v>50</v>
      </c>
    </row>
    <row r="43" spans="1:2">
      <c r="A43" t="s">
        <v>23</v>
      </c>
    </row>
    <row r="44" spans="1:2">
      <c r="A44" t="s">
        <v>51</v>
      </c>
    </row>
    <row r="45" spans="1:2">
      <c r="A45" t="s">
        <v>52</v>
      </c>
    </row>
    <row r="46" spans="1:2">
      <c r="A46" t="s">
        <v>26</v>
      </c>
      <c r="B46">
        <v>1.5714330000000001</v>
      </c>
    </row>
    <row r="47" spans="1:2">
      <c r="A47" t="s">
        <v>53</v>
      </c>
    </row>
    <row r="48" spans="1:2">
      <c r="A48" t="s">
        <v>54</v>
      </c>
    </row>
    <row r="49" spans="1:1">
      <c r="A49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sqref="A1:D8"/>
    </sheetView>
  </sheetViews>
  <sheetFormatPr baseColWidth="10" defaultColWidth="8.83203125" defaultRowHeight="14" x14ac:dyDescent="0"/>
  <sheetData>
    <row r="1" spans="1:4">
      <c r="A1" t="s">
        <v>56</v>
      </c>
      <c r="B1" t="s">
        <v>57</v>
      </c>
      <c r="C1" t="s">
        <v>58</v>
      </c>
      <c r="D1" t="s">
        <v>59</v>
      </c>
    </row>
    <row r="2" spans="1:4">
      <c r="A2" t="s">
        <v>10</v>
      </c>
      <c r="B2">
        <v>0.18</v>
      </c>
      <c r="C2">
        <v>0.77</v>
      </c>
      <c r="D2">
        <v>0.19</v>
      </c>
    </row>
    <row r="3" spans="1:4">
      <c r="A3" t="s">
        <v>15</v>
      </c>
      <c r="B3">
        <v>0.23</v>
      </c>
      <c r="C3">
        <v>1.66</v>
      </c>
      <c r="D3">
        <v>0.4</v>
      </c>
    </row>
    <row r="4" spans="1:4">
      <c r="A4" t="s">
        <v>12</v>
      </c>
      <c r="B4">
        <v>0.54</v>
      </c>
      <c r="C4">
        <v>1.85</v>
      </c>
      <c r="D4">
        <v>0.45</v>
      </c>
    </row>
    <row r="5" spans="1:4">
      <c r="A5" t="s">
        <v>13</v>
      </c>
      <c r="B5">
        <v>0.23</v>
      </c>
      <c r="C5">
        <v>2.1800000000000002</v>
      </c>
      <c r="D5">
        <v>0.53</v>
      </c>
    </row>
    <row r="6" spans="1:4">
      <c r="A6" t="s">
        <v>14</v>
      </c>
      <c r="B6">
        <v>0.2</v>
      </c>
      <c r="C6">
        <v>2.16</v>
      </c>
      <c r="D6">
        <v>0.53</v>
      </c>
    </row>
    <row r="7" spans="1:4">
      <c r="A7" t="s">
        <v>11</v>
      </c>
      <c r="B7">
        <v>0.64</v>
      </c>
      <c r="C7">
        <v>2.39</v>
      </c>
      <c r="D7">
        <v>0.59</v>
      </c>
    </row>
    <row r="8" spans="1:4">
      <c r="A8" t="s">
        <v>16</v>
      </c>
      <c r="B8">
        <v>1.1599999999999999</v>
      </c>
      <c r="C8">
        <v>3.44</v>
      </c>
      <c r="D8">
        <v>0.72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sqref="A1:D8"/>
    </sheetView>
  </sheetViews>
  <sheetFormatPr baseColWidth="10" defaultColWidth="8.83203125" defaultRowHeight="14" x14ac:dyDescent="0"/>
  <sheetData>
    <row r="1" spans="1:3">
      <c r="A1" s="4" t="s">
        <v>60</v>
      </c>
      <c r="B1" s="4" t="s">
        <v>61</v>
      </c>
      <c r="C1" s="4" t="s">
        <v>62</v>
      </c>
    </row>
    <row r="2" spans="1:3">
      <c r="A2" t="s">
        <v>10</v>
      </c>
      <c r="B2">
        <v>2.1078604224058766</v>
      </c>
      <c r="C2">
        <v>0.97499999999999998</v>
      </c>
    </row>
    <row r="3" spans="1:3">
      <c r="A3" t="s">
        <v>11</v>
      </c>
      <c r="B3">
        <v>2.0909825528007344</v>
      </c>
      <c r="C3">
        <v>0.96799999999999997</v>
      </c>
    </row>
    <row r="4" spans="1:3">
      <c r="A4" t="s">
        <v>14</v>
      </c>
      <c r="B4">
        <v>2.119430670339761</v>
      </c>
      <c r="C4">
        <v>0.94699999999999995</v>
      </c>
    </row>
    <row r="5" spans="1:3">
      <c r="A5" t="s">
        <v>13</v>
      </c>
      <c r="B5">
        <v>2.3085215794306704</v>
      </c>
      <c r="C5">
        <v>0.94</v>
      </c>
    </row>
    <row r="6" spans="1:3">
      <c r="A6" t="s">
        <v>15</v>
      </c>
      <c r="B6">
        <v>2.5945454545454556</v>
      </c>
      <c r="C6">
        <v>0.93799999999999994</v>
      </c>
    </row>
    <row r="7" spans="1:3">
      <c r="A7" t="s">
        <v>12</v>
      </c>
      <c r="B7">
        <v>2.0763636363636366</v>
      </c>
      <c r="C7">
        <v>0.91900000000000004</v>
      </c>
    </row>
    <row r="8" spans="1:3">
      <c r="A8" t="s">
        <v>16</v>
      </c>
      <c r="B8">
        <v>2.7389531680440773</v>
      </c>
      <c r="C8">
        <v>0.69899999999999995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C18" sqref="C18"/>
    </sheetView>
  </sheetViews>
  <sheetFormatPr baseColWidth="10" defaultColWidth="8.83203125" defaultRowHeight="14" x14ac:dyDescent="0"/>
  <cols>
    <col min="1" max="1" width="22.83203125" customWidth="1"/>
    <col min="2" max="2" width="23.33203125" customWidth="1"/>
  </cols>
  <sheetData>
    <row r="1" spans="1:2" ht="28">
      <c r="A1" s="2" t="s">
        <v>19</v>
      </c>
      <c r="B1" s="3" t="s">
        <v>20</v>
      </c>
    </row>
    <row r="2" spans="1:2">
      <c r="A2" s="2" t="s">
        <v>10</v>
      </c>
      <c r="B2" s="3">
        <v>1.32</v>
      </c>
    </row>
    <row r="3" spans="1:2">
      <c r="A3" s="2" t="s">
        <v>11</v>
      </c>
      <c r="B3" s="3">
        <v>2.21</v>
      </c>
    </row>
    <row r="4" spans="1:2">
      <c r="A4" s="2" t="s">
        <v>14</v>
      </c>
      <c r="B4" s="3">
        <v>2.4500000000000002</v>
      </c>
    </row>
    <row r="5" spans="1:2">
      <c r="A5" s="2" t="s">
        <v>12</v>
      </c>
      <c r="B5" s="3">
        <v>3.34</v>
      </c>
    </row>
    <row r="6" spans="1:2">
      <c r="A6" s="2" t="s">
        <v>13</v>
      </c>
      <c r="B6" s="3">
        <v>4.2300000000000004</v>
      </c>
    </row>
    <row r="7" spans="1:2">
      <c r="A7" s="2" t="s">
        <v>15</v>
      </c>
      <c r="B7" s="3">
        <v>6</v>
      </c>
    </row>
    <row r="8" spans="1:2">
      <c r="A8" s="2" t="s">
        <v>16</v>
      </c>
      <c r="B8" s="3">
        <v>7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Combined</vt:lpstr>
      <vt:lpstr>geNorm</vt:lpstr>
      <vt:lpstr>NormFinder</vt:lpstr>
      <vt:lpstr>BestKeeper</vt:lpstr>
      <vt:lpstr>Reffinder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Sujan</dc:creator>
  <cp:lastModifiedBy>smitha pk</cp:lastModifiedBy>
  <dcterms:created xsi:type="dcterms:W3CDTF">2015-06-05T18:17:20Z</dcterms:created>
  <dcterms:modified xsi:type="dcterms:W3CDTF">2019-08-13T16:32:04Z</dcterms:modified>
</cp:coreProperties>
</file>